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ena\ccamlr\DataCentre\Data\Marine_Debris\Forms\Versions\1.1\"/>
    </mc:Choice>
  </mc:AlternateContent>
  <xr:revisionPtr revIDLastSave="0" documentId="13_ncr:1_{2DCEEE29-3814-47A6-B7A1-A54F4626653D}" xr6:coauthVersionLast="47" xr6:coauthVersionMax="47" xr10:uidLastSave="{00000000-0000-0000-0000-000000000000}"/>
  <bookViews>
    <workbookView xWindow="38280" yWindow="-120" windowWidth="38640" windowHeight="21240" tabRatio="500" xr2:uid="{00000000-000D-0000-FFFF-FFFF00000000}"/>
  </bookViews>
  <sheets>
    <sheet name="Instructions" sheetId="1" r:id="rId1"/>
    <sheet name="Data Form" sheetId="2" r:id="rId2"/>
    <sheet name="ItemList" sheetId="5" r:id="rId3"/>
    <sheet name="DependentItemList" sheetId="7" r:id="rId4"/>
    <sheet name="Material" sheetId="3" r:id="rId5"/>
    <sheet name="Size" sheetId="4" r:id="rId6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0" i="2" l="1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C3" i="5"/>
  <c r="C4" i="5" s="1"/>
  <c r="C5" i="5" s="1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</calcChain>
</file>

<file path=xl/sharedStrings.xml><?xml version="1.0" encoding="utf-8"?>
<sst xmlns="http://schemas.openxmlformats.org/spreadsheetml/2006/main" count="221" uniqueCount="114">
  <si>
    <t xml:space="preserve">MARINE DEBRIS COLLECTED </t>
  </si>
  <si>
    <t>INFORMATION &amp; INSTRUCTIONS</t>
  </si>
  <si>
    <t>Protection of the Antarctic marine environment is a matter of concern to CCAMLR since the general health of the environment affects the species covered by the Convention.  As a consequence, the monitoring of marine debris and its impact on marine biota has been a permanent item on the Commission and Scientific Committee agendas.</t>
  </si>
  <si>
    <r>
      <t>Comments:</t>
    </r>
    <r>
      <rPr>
        <sz val="10"/>
        <rFont val="Arial"/>
        <family val="2"/>
      </rPr>
      <t xml:space="preserve"> Any other relevant information should be provided in the comments section.</t>
    </r>
  </si>
  <si>
    <t>Any correspondence regarding marine debris should be addressed to:</t>
  </si>
  <si>
    <t>CCAMLR Secretariat</t>
  </si>
  <si>
    <t>PO Box 213</t>
  </si>
  <si>
    <t>North Hobart</t>
  </si>
  <si>
    <t>Tasmania 7002</t>
  </si>
  <si>
    <t>Australia</t>
  </si>
  <si>
    <r>
      <t xml:space="preserve">* </t>
    </r>
    <r>
      <rPr>
        <b/>
        <sz val="10"/>
        <color theme="1"/>
        <rFont val="Arial"/>
        <family val="2"/>
      </rPr>
      <t>Date</t>
    </r>
    <r>
      <rPr>
        <sz val="10"/>
        <color theme="1"/>
        <rFont val="Arial"/>
        <family val="2"/>
      </rPr>
      <t>: The date in dd/mm/yyyy format that the debris item was collected.</t>
    </r>
  </si>
  <si>
    <t>OPPORTUNISTICALLY</t>
  </si>
  <si>
    <t>CCAMLR Data Form - Marine Debris</t>
  </si>
  <si>
    <t>Opportunistic</t>
  </si>
  <si>
    <t>DATA CONTACT</t>
  </si>
  <si>
    <t>Member or Organisation</t>
  </si>
  <si>
    <t>Contact Name</t>
  </si>
  <si>
    <t>Contact E-mail</t>
  </si>
  <si>
    <t>Data Public Access (Y/N)?</t>
  </si>
  <si>
    <t>DATA COLLECTION DETAILS</t>
  </si>
  <si>
    <t>ITEMS COLLECTED</t>
  </si>
  <si>
    <t>Size</t>
  </si>
  <si>
    <t>Date (dd/mm/yyyy)</t>
  </si>
  <si>
    <t>Latitude</t>
  </si>
  <si>
    <t>Longitude</t>
  </si>
  <si>
    <t>Weight (kg)</t>
  </si>
  <si>
    <t>Comments</t>
  </si>
  <si>
    <t>Photo file name</t>
  </si>
  <si>
    <t>Plastic</t>
  </si>
  <si>
    <t>Metal</t>
  </si>
  <si>
    <t>Rubber</t>
  </si>
  <si>
    <t>Wood</t>
  </si>
  <si>
    <t>Rope</t>
  </si>
  <si>
    <t>Fishing gear</t>
  </si>
  <si>
    <t>Glass</t>
  </si>
  <si>
    <t>Fabric</t>
  </si>
  <si>
    <t>Other - use comments</t>
  </si>
  <si>
    <t>S</t>
  </si>
  <si>
    <t>M</t>
  </si>
  <si>
    <t>L</t>
  </si>
  <si>
    <t>VL</t>
  </si>
  <si>
    <t>Other vessel gear</t>
  </si>
  <si>
    <t>Additional Comments</t>
  </si>
  <si>
    <r>
      <t>Size</t>
    </r>
    <r>
      <rPr>
        <sz val="10"/>
        <rFont val="Arial"/>
        <family val="2"/>
      </rPr>
      <t xml:space="preserve"> of debris item (selected from drop-down) categorised as follows: S = small (&lt; 2.5cm), M = medium (2.5cm to 10cm), L = large (&gt; 10cm to 1m), and VL = very large (&gt; 1m).</t>
    </r>
  </si>
  <si>
    <r>
      <t xml:space="preserve">* Latitude </t>
    </r>
    <r>
      <rPr>
        <sz val="10"/>
        <rFont val="Arial"/>
        <family val="2"/>
      </rPr>
      <t xml:space="preserve">and </t>
    </r>
    <r>
      <rPr>
        <b/>
        <sz val="10"/>
        <rFont val="Arial"/>
        <family val="2"/>
      </rPr>
      <t>Longitude:</t>
    </r>
    <r>
      <rPr>
        <sz val="10"/>
        <rFont val="Arial"/>
        <family val="2"/>
      </rPr>
      <t xml:space="preserve"> The approximate (or nearest estimated) location of the debris item collected, in decimal format.</t>
    </r>
  </si>
  <si>
    <r>
      <rPr>
        <b/>
        <sz val="10"/>
        <rFont val="Arial"/>
        <family val="2"/>
      </rPr>
      <t>Weight</t>
    </r>
    <r>
      <rPr>
        <sz val="10"/>
        <rFont val="Arial"/>
        <family val="2"/>
      </rPr>
      <t xml:space="preserve"> of the item collected recorded in kilograms (if possible).</t>
    </r>
  </si>
  <si>
    <r>
      <rPr>
        <b/>
        <sz val="10"/>
        <rFont val="Arial"/>
        <family val="2"/>
      </rPr>
      <t>Photo File Name</t>
    </r>
    <r>
      <rPr>
        <sz val="10"/>
        <rFont val="Arial"/>
        <family val="2"/>
      </rPr>
      <t>: The file name of any associated photo(s) taken of the collected debris item. Please submit any photos along with this form.</t>
    </r>
  </si>
  <si>
    <t>Please insert extra rows here if needed.</t>
  </si>
  <si>
    <t>Observation period start date</t>
  </si>
  <si>
    <t>Observation period end date</t>
  </si>
  <si>
    <t>Item category</t>
  </si>
  <si>
    <t>Item subcategory</t>
  </si>
  <si>
    <t>Item code</t>
  </si>
  <si>
    <t>Bags, pieces of bag</t>
  </si>
  <si>
    <t>Bottle</t>
  </si>
  <si>
    <t>Fishing_Gear</t>
  </si>
  <si>
    <t>Cups, lids, straws</t>
  </si>
  <si>
    <t>Cigarette lighter</t>
  </si>
  <si>
    <t>Cigarettes</t>
  </si>
  <si>
    <t>Polyurethane foam</t>
  </si>
  <si>
    <t>Paper_cardboard</t>
  </si>
  <si>
    <t>Styrofoam</t>
  </si>
  <si>
    <t>Wood_machined</t>
  </si>
  <si>
    <t>Open strapping bands</t>
  </si>
  <si>
    <t>Cloth</t>
  </si>
  <si>
    <t>Closed strapping bands</t>
  </si>
  <si>
    <t>Ropes open</t>
  </si>
  <si>
    <t>Ropes closed</t>
  </si>
  <si>
    <t>Food wrappers</t>
  </si>
  <si>
    <t>Plastic utensils</t>
  </si>
  <si>
    <t>Burned plastic</t>
  </si>
  <si>
    <t>Other plastic</t>
  </si>
  <si>
    <t>Fishing Gear</t>
  </si>
  <si>
    <t>Trawl net, web</t>
  </si>
  <si>
    <t>Trawl floats, longline floats</t>
  </si>
  <si>
    <t>Trawl rollers</t>
  </si>
  <si>
    <t>Gillnet</t>
  </si>
  <si>
    <t>Longline, mono fishing line</t>
  </si>
  <si>
    <t>Buoys</t>
  </si>
  <si>
    <t>Hooks, snoods</t>
  </si>
  <si>
    <t>Other fishing gear</t>
  </si>
  <si>
    <t>Bottle, jar</t>
  </si>
  <si>
    <t>Other glass</t>
  </si>
  <si>
    <t>Gloves</t>
  </si>
  <si>
    <t>Balloon</t>
  </si>
  <si>
    <t>Other rubber</t>
  </si>
  <si>
    <t>Bottle cap</t>
  </si>
  <si>
    <t>Can/ Aerosol</t>
  </si>
  <si>
    <t>Can/ Beverage, food</t>
  </si>
  <si>
    <t>Drums</t>
  </si>
  <si>
    <t>Wire</t>
  </si>
  <si>
    <t>Other metal</t>
  </si>
  <si>
    <t>Paper/cardboard</t>
  </si>
  <si>
    <t>Cardboard sheet</t>
  </si>
  <si>
    <t>Cartons, cups</t>
  </si>
  <si>
    <t>Other paper/cardboard</t>
  </si>
  <si>
    <t>Wood - machined</t>
  </si>
  <si>
    <t>Crates</t>
  </si>
  <si>
    <t>Cork</t>
  </si>
  <si>
    <t>Other wood</t>
  </si>
  <si>
    <t>Clothing</t>
  </si>
  <si>
    <t>Sacking</t>
  </si>
  <si>
    <t>Furnishings</t>
  </si>
  <si>
    <t>Other cloth/fabric</t>
  </si>
  <si>
    <t xml:space="preserve">This form is designed for the submission of marine debris collected opportunistically by CCAMLR Members or other collaborative organisations.  Required data is marked with an *. All reported debris must be collected and removed from the observed site. </t>
  </si>
  <si>
    <t>Claire van Werven</t>
  </si>
  <si>
    <t>Research, Monitoring and Compliance Analyst</t>
  </si>
  <si>
    <t>claire.vanwerven@ccamlr.org</t>
  </si>
  <si>
    <t>Version</t>
  </si>
  <si>
    <t>*For IAATO submissions, please submit this form to the IAATO Secretariat (operations@iaato.org) for onward submission to CCAMLR.</t>
  </si>
  <si>
    <t>Please submit this form to the CCAMLR Secretariat (data@ccamlr.org)* and the contact person indicated below.</t>
  </si>
  <si>
    <r>
      <t>* Item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category</t>
    </r>
    <r>
      <rPr>
        <sz val="10"/>
        <rFont val="Arial"/>
        <family val="2"/>
      </rPr>
      <t xml:space="preserve"> and I</t>
    </r>
    <r>
      <rPr>
        <b/>
        <sz val="10"/>
        <rFont val="Arial"/>
        <family val="2"/>
      </rPr>
      <t xml:space="preserve">tem subcategory: </t>
    </r>
    <r>
      <rPr>
        <sz val="10"/>
        <rFont val="Arial"/>
        <family val="2"/>
      </rPr>
      <t>Debris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material and subcategorical item (selected from drop-down). Use comments field for 'other' categories.</t>
    </r>
  </si>
  <si>
    <t>Shoe</t>
  </si>
  <si>
    <t>Shoe/s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</si>
</sst>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</cellStyleXfs>
  <cellXfs count="66">
    <xf numFmtId="0" fontId="0" fillId="0" borderId="0" xfId="0"/>
    <xf numFmtId="1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/>
    <xf numFmtId="14" fontId="0" fillId="0" borderId="1" xfId="0" applyNumberFormat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0" xfId="0" applyFill="1"/>
    <xf numFmtId="0" fontId="0" fillId="2" borderId="14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14" xfId="0" applyFill="1" applyBorder="1"/>
    <xf numFmtId="0" fontId="2" fillId="2" borderId="3" xfId="0" applyFont="1" applyFill="1" applyBorder="1" applyAlignment="1">
      <alignment horizontal="center"/>
    </xf>
    <xf numFmtId="0" fontId="0" fillId="2" borderId="4" xfId="0" applyFill="1" applyBorder="1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9" xfId="0" applyBorder="1" applyProtection="1">
      <protection locked="0"/>
    </xf>
    <xf numFmtId="2" fontId="0" fillId="0" borderId="0" xfId="0" applyNumberFormat="1" applyProtection="1">
      <protection locked="0"/>
    </xf>
    <xf numFmtId="2" fontId="0" fillId="0" borderId="10" xfId="0" applyNumberFormat="1" applyBorder="1" applyProtection="1">
      <protection locked="0"/>
    </xf>
    <xf numFmtId="0" fontId="1" fillId="2" borderId="3" xfId="0" applyFont="1" applyFill="1" applyBorder="1" applyAlignment="1">
      <alignment wrapText="1"/>
    </xf>
    <xf numFmtId="0" fontId="0" fillId="0" borderId="7" xfId="0" applyBorder="1" applyProtection="1">
      <protection locked="0"/>
    </xf>
    <xf numFmtId="0" fontId="0" fillId="4" borderId="0" xfId="0" applyFill="1" applyProtection="1">
      <protection locked="0"/>
    </xf>
    <xf numFmtId="0" fontId="8" fillId="4" borderId="0" xfId="0" applyFont="1" applyFill="1" applyProtection="1">
      <protection locked="0"/>
    </xf>
    <xf numFmtId="0" fontId="0" fillId="4" borderId="0" xfId="0" applyFill="1"/>
    <xf numFmtId="0" fontId="1" fillId="5" borderId="5" xfId="0" applyFont="1" applyFill="1" applyBorder="1"/>
    <xf numFmtId="0" fontId="1" fillId="5" borderId="6" xfId="0" applyFont="1" applyFill="1" applyBorder="1"/>
    <xf numFmtId="0" fontId="1" fillId="5" borderId="9" xfId="0" applyFont="1" applyFill="1" applyBorder="1"/>
    <xf numFmtId="0" fontId="0" fillId="5" borderId="11" xfId="0" applyFill="1" applyBorder="1"/>
    <xf numFmtId="0" fontId="2" fillId="5" borderId="2" xfId="0" applyFont="1" applyFill="1" applyBorder="1"/>
    <xf numFmtId="0" fontId="0" fillId="5" borderId="12" xfId="0" applyFill="1" applyBorder="1"/>
    <xf numFmtId="0" fontId="0" fillId="5" borderId="13" xfId="0" applyFill="1" applyBorder="1"/>
    <xf numFmtId="0" fontId="2" fillId="5" borderId="2" xfId="0" applyFont="1" applyFill="1" applyBorder="1" applyAlignment="1">
      <alignment horizontal="left"/>
    </xf>
    <xf numFmtId="0" fontId="2" fillId="5" borderId="12" xfId="0" applyFont="1" applyFill="1" applyBorder="1" applyAlignment="1">
      <alignment horizontal="left"/>
    </xf>
    <xf numFmtId="0" fontId="2" fillId="5" borderId="13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0" fillId="3" borderId="4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14" fontId="0" fillId="0" borderId="1" xfId="0" applyNumberFormat="1" applyBorder="1" applyProtection="1">
      <protection locked="0"/>
    </xf>
    <xf numFmtId="14" fontId="0" fillId="0" borderId="0" xfId="0" applyNumberFormat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6" borderId="0" xfId="0" applyFill="1"/>
    <xf numFmtId="0" fontId="3" fillId="0" borderId="0" xfId="3"/>
    <xf numFmtId="0" fontId="0" fillId="7" borderId="0" xfId="0" applyFill="1"/>
    <xf numFmtId="0" fontId="0" fillId="7" borderId="15" xfId="0" applyFill="1" applyBorder="1"/>
    <xf numFmtId="0" fontId="0" fillId="7" borderId="10" xfId="0" applyFill="1" applyBorder="1"/>
    <xf numFmtId="0" fontId="0" fillId="4" borderId="0" xfId="0" applyFill="1" applyAlignment="1" applyProtection="1">
      <alignment vertical="top"/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vertical="top"/>
    </xf>
    <xf numFmtId="0" fontId="4" fillId="2" borderId="3" xfId="1" applyFill="1" applyBorder="1" applyAlignment="1">
      <alignment wrapText="1"/>
    </xf>
    <xf numFmtId="0" fontId="1" fillId="5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0" fillId="0" borderId="5" xfId="0" applyBorder="1" applyAlignment="1" applyProtection="1">
      <alignment vertical="top"/>
      <protection locked="0"/>
    </xf>
    <xf numFmtId="0" fontId="0" fillId="0" borderId="15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</cellXfs>
  <cellStyles count="4">
    <cellStyle name="Followed Hyperlink" xfId="2" builtinId="9" hidden="1"/>
    <cellStyle name="Hyperlink" xfId="1" builtinId="8"/>
    <cellStyle name="Normal" xfId="0" builtinId="0"/>
    <cellStyle name="Normal 2" xfId="3" xr:uid="{83CBD385-29B5-154F-B91B-469376B5DD20}"/>
  </cellStyles>
  <dxfs count="16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7966364</xdr:colOff>
      <xdr:row>2</xdr:row>
      <xdr:rowOff>138275</xdr:rowOff>
    </xdr:from>
    <xdr:to>
      <xdr:col>1</xdr:col>
      <xdr:colOff>8886342</xdr:colOff>
      <xdr:row>6</xdr:row>
      <xdr:rowOff>143004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7980" y="548780"/>
          <a:ext cx="919978" cy="825739"/>
        </a:xfrm>
        <a:prstGeom prst="rect">
          <a:avLst/>
        </a:prstGeom>
      </xdr:spPr>
    </xdr:pic>
    <xdr:clientData/>
  </xdr:twoCellAnchor>
  <xdr:twoCellAnchor>
    <xdr:from>
      <xdr:col>1</xdr:col>
      <xdr:colOff>141111</xdr:colOff>
      <xdr:row>3</xdr:row>
      <xdr:rowOff>89798</xdr:rowOff>
    </xdr:from>
    <xdr:to>
      <xdr:col>1</xdr:col>
      <xdr:colOff>1690511</xdr:colOff>
      <xdr:row>5</xdr:row>
      <xdr:rowOff>136493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715F3F7-75B2-2747-82B8-F99FADFB7BF7}"/>
            </a:ext>
          </a:extLst>
        </xdr:cNvPr>
        <xdr:cNvSpPr txBox="1"/>
      </xdr:nvSpPr>
      <xdr:spPr>
        <a:xfrm>
          <a:off x="692727" y="705556"/>
          <a:ext cx="154940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CCAMLR</a:t>
          </a:r>
          <a:r>
            <a:rPr lang="en-GB" sz="1100" baseline="0"/>
            <a:t> Marine Debris</a:t>
          </a:r>
        </a:p>
        <a:p>
          <a:r>
            <a:rPr lang="en-GB" sz="1100" baseline="0"/>
            <a:t>Monitoring Programme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7E0E3D-C05A-3944-ACE6-DC09F4DAA763}" name="Plastic" displayName="Plastic" ref="A1:A16" totalsRowShown="0" dataDxfId="15">
  <autoFilter ref="A1:A16" xr:uid="{AFB2C792-2CC4-704F-8122-A9FE685F828D}"/>
  <tableColumns count="1">
    <tableColumn id="1" xr3:uid="{8AE17FEA-1AF6-0E41-B68D-D43D4B0F793E}" name="Plastic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149335-E6C6-EB4F-9AB1-82FE9BAC6269}" name="Fishing_Gear" displayName="Fishing_Gear" ref="B1:B10" totalsRowShown="0" dataDxfId="13">
  <autoFilter ref="B1:B10" xr:uid="{FD1B0AEE-F76F-0249-B484-DDAACFF72359}"/>
  <tableColumns count="1">
    <tableColumn id="1" xr3:uid="{5947AE94-CE49-674A-9045-F144C6FCEA11}" name="Fishing Gear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2B153A7-6476-E442-AAC9-384C00F92F52}" name="Glass" displayName="Glass" ref="C1:C3" totalsRowShown="0" dataDxfId="11">
  <autoFilter ref="C1:C3" xr:uid="{6EEEBCA2-BD71-D243-A43E-1125B7FE2952}"/>
  <tableColumns count="1">
    <tableColumn id="1" xr3:uid="{5AE3A9BF-2A1D-BC40-9E53-CE732B2A8961}" name="Glass" dataDxfId="1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B1B4800-7830-534E-870D-D33D51475F11}" name="Rubber" displayName="Rubber" ref="D1:D5" totalsRowShown="0" dataDxfId="9">
  <autoFilter ref="D1:D5" xr:uid="{0F9E4646-DD63-3A44-A691-4569BC1C8D23}"/>
  <tableColumns count="1">
    <tableColumn id="1" xr3:uid="{BCB49331-218D-5D46-9F24-73F345A6082E}" name="Rubber" dataDxfId="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6F8690F-FE34-8E4F-B78D-AC24304A3226}" name="Metal" displayName="Metal" ref="E1:E7" totalsRowShown="0" dataDxfId="7">
  <autoFilter ref="E1:E7" xr:uid="{7EF43373-C42A-E648-9F68-F583D79D3CE9}"/>
  <tableColumns count="1">
    <tableColumn id="1" xr3:uid="{A27352C6-32EE-FC46-AF37-088060B7D3C1}" name="Metal" dataDxfId="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E1149D5-2654-1449-ACBC-68581462F394}" name="Paper_cardboard" displayName="Paper_cardboard" ref="F1:F4" totalsRowShown="0" dataDxfId="5">
  <autoFilter ref="F1:F4" xr:uid="{2D9E88A6-0EA6-3B41-B256-58F733EDCAF7}"/>
  <tableColumns count="1">
    <tableColumn id="1" xr3:uid="{BD96F58C-51DC-EC4C-BD01-E0A09F82241B}" name="Paper_cardboard" dataDxfId="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3D7661A-E846-964D-B017-C74D25477CA5}" name="Wood_machined" displayName="Wood_machined" ref="G1:G4" totalsRowShown="0" dataDxfId="3">
  <autoFilter ref="G1:G4" xr:uid="{DB90C707-EFC7-D147-B86F-CC16F5FCEAC3}"/>
  <tableColumns count="1">
    <tableColumn id="1" xr3:uid="{7DDFEAFC-1043-A342-A136-7753BEC2ACF5}" name="Wood_machined" dataDxfId="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A21EB03-6501-924C-B8B5-DEF07F3EB00E}" name="Cloth" displayName="Cloth" ref="H1:H6" totalsRowShown="0" dataDxfId="1">
  <autoFilter ref="H1:H6" xr:uid="{37A14074-50AE-144C-A213-D109F8019C05}"/>
  <tableColumns count="1">
    <tableColumn id="1" xr3:uid="{7D2AD0BC-0872-F44B-803C-88776DC5ED4A}" name="Cloth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laire.vanwerven@ccamlr.org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zoomScaleNormal="100" workbookViewId="0">
      <selection activeCell="F17" sqref="F17"/>
    </sheetView>
  </sheetViews>
  <sheetFormatPr defaultColWidth="11" defaultRowHeight="15.75" x14ac:dyDescent="0.25"/>
  <cols>
    <col min="1" max="1" width="7.125" customWidth="1"/>
    <col min="2" max="2" width="119.125" customWidth="1"/>
    <col min="3" max="3" width="8" customWidth="1"/>
  </cols>
  <sheetData>
    <row r="1" spans="1:5" x14ac:dyDescent="0.25">
      <c r="A1" s="5"/>
      <c r="B1" s="5"/>
      <c r="C1" s="5"/>
    </row>
    <row r="2" spans="1:5" x14ac:dyDescent="0.25">
      <c r="A2" s="5"/>
      <c r="B2" s="54"/>
      <c r="C2" s="5"/>
    </row>
    <row r="3" spans="1:5" x14ac:dyDescent="0.25">
      <c r="A3" s="5"/>
      <c r="B3" s="13"/>
      <c r="C3" s="5"/>
    </row>
    <row r="4" spans="1:5" x14ac:dyDescent="0.25">
      <c r="A4" s="5"/>
      <c r="B4" s="14" t="s">
        <v>0</v>
      </c>
      <c r="C4" s="5"/>
    </row>
    <row r="5" spans="1:5" x14ac:dyDescent="0.25">
      <c r="A5" s="5"/>
      <c r="B5" s="14" t="s">
        <v>11</v>
      </c>
      <c r="C5" s="5"/>
    </row>
    <row r="6" spans="1:5" x14ac:dyDescent="0.25">
      <c r="A6" s="5"/>
      <c r="B6" s="14" t="s">
        <v>1</v>
      </c>
      <c r="C6" s="5"/>
    </row>
    <row r="7" spans="1:5" x14ac:dyDescent="0.25">
      <c r="A7" s="5"/>
      <c r="B7" s="15"/>
      <c r="C7" s="5"/>
    </row>
    <row r="8" spans="1:5" x14ac:dyDescent="0.25">
      <c r="A8" s="5"/>
      <c r="B8" s="5"/>
      <c r="C8" s="5"/>
      <c r="E8" s="52"/>
    </row>
    <row r="9" spans="1:5" x14ac:dyDescent="0.25">
      <c r="A9" s="5"/>
      <c r="B9" s="6"/>
      <c r="C9" s="5"/>
    </row>
    <row r="10" spans="1:5" ht="47.25" x14ac:dyDescent="0.25">
      <c r="A10" s="5"/>
      <c r="B10" s="7" t="s">
        <v>2</v>
      </c>
      <c r="C10" s="5"/>
    </row>
    <row r="11" spans="1:5" x14ac:dyDescent="0.25">
      <c r="A11" s="5"/>
      <c r="B11" s="7"/>
      <c r="C11" s="5"/>
    </row>
    <row r="12" spans="1:5" ht="31.5" x14ac:dyDescent="0.25">
      <c r="A12" s="5"/>
      <c r="B12" s="7" t="s">
        <v>104</v>
      </c>
      <c r="C12" s="5"/>
    </row>
    <row r="13" spans="1:5" x14ac:dyDescent="0.25">
      <c r="A13" s="5"/>
      <c r="B13" s="7"/>
      <c r="C13" s="5"/>
    </row>
    <row r="14" spans="1:5" x14ac:dyDescent="0.25">
      <c r="A14" s="5"/>
      <c r="B14" s="8" t="s">
        <v>10</v>
      </c>
      <c r="C14" s="5"/>
    </row>
    <row r="15" spans="1:5" x14ac:dyDescent="0.25">
      <c r="A15" s="5"/>
      <c r="B15" s="8"/>
      <c r="C15" s="5"/>
    </row>
    <row r="16" spans="1:5" x14ac:dyDescent="0.25">
      <c r="A16" s="5"/>
      <c r="B16" s="9" t="s">
        <v>44</v>
      </c>
      <c r="C16" s="5"/>
    </row>
    <row r="17" spans="1:3" x14ac:dyDescent="0.25">
      <c r="A17" s="5"/>
      <c r="B17" s="9"/>
      <c r="C17" s="5"/>
    </row>
    <row r="18" spans="1:3" ht="20.100000000000001" customHeight="1" x14ac:dyDescent="0.25">
      <c r="A18" s="5"/>
      <c r="B18" s="9" t="s">
        <v>111</v>
      </c>
      <c r="C18" s="5"/>
    </row>
    <row r="19" spans="1:3" x14ac:dyDescent="0.25">
      <c r="A19" s="5"/>
      <c r="B19" s="9"/>
      <c r="C19" s="5"/>
    </row>
    <row r="20" spans="1:3" ht="26.25" x14ac:dyDescent="0.25">
      <c r="A20" s="5"/>
      <c r="B20" s="9" t="s">
        <v>43</v>
      </c>
      <c r="C20" s="5"/>
    </row>
    <row r="21" spans="1:3" x14ac:dyDescent="0.25">
      <c r="A21" s="5"/>
      <c r="B21" s="10"/>
      <c r="C21" s="5"/>
    </row>
    <row r="22" spans="1:3" x14ac:dyDescent="0.25">
      <c r="A22" s="5"/>
      <c r="B22" s="10" t="s">
        <v>45</v>
      </c>
      <c r="C22" s="5"/>
    </row>
    <row r="23" spans="1:3" x14ac:dyDescent="0.25">
      <c r="A23" s="5"/>
      <c r="B23" s="10"/>
      <c r="C23" s="5"/>
    </row>
    <row r="24" spans="1:3" x14ac:dyDescent="0.25">
      <c r="A24" s="5"/>
      <c r="B24" s="10" t="s">
        <v>46</v>
      </c>
      <c r="C24" s="5"/>
    </row>
    <row r="25" spans="1:3" x14ac:dyDescent="0.25">
      <c r="A25" s="5"/>
      <c r="B25" s="10"/>
      <c r="C25" s="5"/>
    </row>
    <row r="26" spans="1:3" x14ac:dyDescent="0.25">
      <c r="A26" s="5"/>
      <c r="B26" s="9" t="s">
        <v>3</v>
      </c>
      <c r="C26" s="5"/>
    </row>
    <row r="27" spans="1:3" x14ac:dyDescent="0.25">
      <c r="A27" s="5"/>
      <c r="B27" s="9"/>
      <c r="C27" s="5"/>
    </row>
    <row r="28" spans="1:3" x14ac:dyDescent="0.25">
      <c r="A28" s="5"/>
      <c r="B28" s="23" t="s">
        <v>110</v>
      </c>
      <c r="C28" s="5"/>
    </row>
    <row r="29" spans="1:3" x14ac:dyDescent="0.25">
      <c r="A29" s="5"/>
      <c r="B29" s="23"/>
      <c r="C29" s="5"/>
    </row>
    <row r="30" spans="1:3" x14ac:dyDescent="0.25">
      <c r="A30" s="5"/>
      <c r="B30" s="23" t="s">
        <v>109</v>
      </c>
      <c r="C30" s="5"/>
    </row>
    <row r="31" spans="1:3" ht="28.5" customHeight="1" x14ac:dyDescent="0.25">
      <c r="A31" s="5"/>
      <c r="B31" s="10"/>
      <c r="C31" s="5"/>
    </row>
    <row r="32" spans="1:3" x14ac:dyDescent="0.25">
      <c r="A32" s="5"/>
      <c r="B32" s="7" t="s">
        <v>4</v>
      </c>
      <c r="C32" s="5"/>
    </row>
    <row r="33" spans="1:3" x14ac:dyDescent="0.25">
      <c r="A33" s="5"/>
      <c r="B33" s="7"/>
      <c r="C33" s="5"/>
    </row>
    <row r="34" spans="1:3" x14ac:dyDescent="0.25">
      <c r="A34" s="5"/>
      <c r="B34" s="11" t="s">
        <v>105</v>
      </c>
      <c r="C34" s="5"/>
    </row>
    <row r="35" spans="1:3" x14ac:dyDescent="0.25">
      <c r="A35" s="5"/>
      <c r="B35" s="7" t="s">
        <v>106</v>
      </c>
      <c r="C35" s="5"/>
    </row>
    <row r="36" spans="1:3" x14ac:dyDescent="0.25">
      <c r="A36" s="5"/>
      <c r="B36" s="7" t="s">
        <v>5</v>
      </c>
      <c r="C36" s="5"/>
    </row>
    <row r="37" spans="1:3" x14ac:dyDescent="0.25">
      <c r="A37" s="5"/>
      <c r="B37" s="7" t="s">
        <v>6</v>
      </c>
      <c r="C37" s="5"/>
    </row>
    <row r="38" spans="1:3" x14ac:dyDescent="0.25">
      <c r="A38" s="5"/>
      <c r="B38" s="7" t="s">
        <v>7</v>
      </c>
      <c r="C38" s="5"/>
    </row>
    <row r="39" spans="1:3" x14ac:dyDescent="0.25">
      <c r="A39" s="5"/>
      <c r="B39" s="7" t="s">
        <v>8</v>
      </c>
      <c r="C39" s="5"/>
    </row>
    <row r="40" spans="1:3" x14ac:dyDescent="0.25">
      <c r="A40" s="5"/>
      <c r="B40" s="7" t="s">
        <v>9</v>
      </c>
      <c r="C40" s="5"/>
    </row>
    <row r="41" spans="1:3" x14ac:dyDescent="0.25">
      <c r="A41" s="5"/>
      <c r="B41" s="53" t="s">
        <v>107</v>
      </c>
      <c r="C41" s="5"/>
    </row>
    <row r="42" spans="1:3" x14ac:dyDescent="0.25">
      <c r="A42" s="5"/>
      <c r="B42" s="12"/>
      <c r="C42" s="5"/>
    </row>
    <row r="43" spans="1:3" x14ac:dyDescent="0.25">
      <c r="A43" s="5"/>
      <c r="B43" s="5"/>
      <c r="C43" s="5"/>
    </row>
    <row r="44" spans="1:3" x14ac:dyDescent="0.25">
      <c r="A44" s="5"/>
      <c r="B44" s="5"/>
      <c r="C44" s="5"/>
    </row>
  </sheetData>
  <sheetProtection selectLockedCells="1"/>
  <hyperlinks>
    <hyperlink ref="B41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9"/>
  <sheetViews>
    <sheetView zoomScale="130" zoomScaleNormal="130" workbookViewId="0">
      <selection activeCell="M9" sqref="M9"/>
    </sheetView>
  </sheetViews>
  <sheetFormatPr defaultColWidth="11" defaultRowHeight="15.75" x14ac:dyDescent="0.25"/>
  <cols>
    <col min="3" max="3" width="23.875" bestFit="1" customWidth="1"/>
    <col min="4" max="4" width="16.125" customWidth="1"/>
    <col min="5" max="5" width="12.875" customWidth="1"/>
    <col min="6" max="6" width="16.5" customWidth="1"/>
    <col min="7" max="7" width="15.375" bestFit="1" customWidth="1"/>
    <col min="8" max="8" width="15.375" customWidth="1"/>
    <col min="10" max="10" width="15.125" customWidth="1"/>
    <col min="11" max="11" width="19.625" customWidth="1"/>
    <col min="12" max="12" width="21.375" customWidth="1"/>
  </cols>
  <sheetData>
    <row r="1" spans="1:13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25">
      <c r="A2" s="27"/>
      <c r="B2" s="28" t="s">
        <v>12</v>
      </c>
      <c r="C2" s="29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x14ac:dyDescent="0.25">
      <c r="A3" s="27"/>
      <c r="B3" s="30" t="s">
        <v>13</v>
      </c>
      <c r="C3" s="31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x14ac:dyDescent="0.25">
      <c r="A4" s="27"/>
      <c r="B4" s="55" t="s">
        <v>108</v>
      </c>
      <c r="C4" s="56">
        <v>1.1000000000000001</v>
      </c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x14ac:dyDescent="0.25">
      <c r="A6" s="27"/>
      <c r="B6" s="32" t="s">
        <v>14</v>
      </c>
      <c r="C6" s="33"/>
      <c r="D6" s="34"/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25">
      <c r="A7" s="27"/>
      <c r="B7" s="1">
        <v>1</v>
      </c>
      <c r="C7" s="2" t="s">
        <v>15</v>
      </c>
      <c r="D7" s="3"/>
      <c r="E7" s="27"/>
      <c r="F7" s="27"/>
      <c r="G7" s="27"/>
      <c r="H7" s="27"/>
      <c r="I7" s="27"/>
      <c r="J7" s="27"/>
      <c r="K7" s="27"/>
      <c r="L7" s="27"/>
      <c r="M7" s="27"/>
    </row>
    <row r="8" spans="1:13" x14ac:dyDescent="0.25">
      <c r="A8" s="27"/>
      <c r="B8" s="1">
        <v>2</v>
      </c>
      <c r="C8" s="2" t="s">
        <v>16</v>
      </c>
      <c r="D8" s="51"/>
      <c r="E8" s="27"/>
      <c r="F8" s="27"/>
      <c r="G8" s="27"/>
      <c r="H8" s="27"/>
      <c r="I8" s="27"/>
      <c r="J8" s="27"/>
      <c r="K8" s="27"/>
      <c r="L8" s="27"/>
      <c r="M8" s="27"/>
    </row>
    <row r="9" spans="1:13" x14ac:dyDescent="0.25">
      <c r="A9" s="27"/>
      <c r="B9" s="1">
        <v>3</v>
      </c>
      <c r="C9" s="2" t="s">
        <v>17</v>
      </c>
      <c r="D9" s="4"/>
      <c r="E9" s="27"/>
      <c r="F9" s="27"/>
      <c r="G9" s="27"/>
      <c r="H9" s="27"/>
      <c r="I9" s="27"/>
      <c r="J9" s="27"/>
      <c r="K9" s="27"/>
      <c r="L9" s="27"/>
      <c r="M9" s="27"/>
    </row>
    <row r="10" spans="1:13" x14ac:dyDescent="0.25">
      <c r="A10" s="27"/>
      <c r="B10" s="1">
        <v>4</v>
      </c>
      <c r="C10" s="2" t="s">
        <v>18</v>
      </c>
      <c r="D10" s="4"/>
      <c r="E10" s="27"/>
      <c r="F10" s="27"/>
      <c r="G10" s="27"/>
      <c r="H10" s="27"/>
      <c r="I10" s="27"/>
      <c r="J10" s="27"/>
      <c r="K10" s="27"/>
      <c r="L10" s="27"/>
      <c r="M10" s="27"/>
    </row>
    <row r="11" spans="1:13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3" x14ac:dyDescent="0.25">
      <c r="A12" s="27"/>
      <c r="B12" s="35" t="s">
        <v>19</v>
      </c>
      <c r="C12" s="33"/>
      <c r="D12" s="34"/>
      <c r="E12" s="27"/>
      <c r="F12" s="27"/>
      <c r="G12" s="27"/>
      <c r="H12" s="27"/>
      <c r="I12" s="27"/>
      <c r="J12" s="27"/>
      <c r="K12" s="27"/>
      <c r="L12" s="27"/>
      <c r="M12" s="27"/>
    </row>
    <row r="13" spans="1:13" x14ac:dyDescent="0.25">
      <c r="A13" s="27"/>
      <c r="B13" s="38">
        <v>5</v>
      </c>
      <c r="C13" s="2" t="s">
        <v>48</v>
      </c>
      <c r="D13" s="42"/>
      <c r="E13" s="27"/>
      <c r="F13" s="27"/>
      <c r="G13" s="27"/>
      <c r="H13" s="27"/>
      <c r="I13" s="27"/>
      <c r="J13" s="27"/>
      <c r="K13" s="27"/>
      <c r="L13" s="27"/>
      <c r="M13" s="27"/>
    </row>
    <row r="14" spans="1:13" x14ac:dyDescent="0.25">
      <c r="A14" s="27"/>
      <c r="B14" s="38">
        <v>6</v>
      </c>
      <c r="C14" s="2" t="s">
        <v>49</v>
      </c>
      <c r="D14" s="42"/>
      <c r="E14" s="27"/>
      <c r="F14" s="27"/>
      <c r="G14" s="27"/>
      <c r="H14" s="27"/>
      <c r="I14" s="27"/>
      <c r="J14" s="27"/>
      <c r="K14" s="27"/>
      <c r="L14" s="27"/>
      <c r="M14" s="27"/>
    </row>
    <row r="15" spans="1:13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pans="1:13" x14ac:dyDescent="0.25">
      <c r="A16" s="27"/>
      <c r="B16" s="35" t="s">
        <v>20</v>
      </c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27"/>
    </row>
    <row r="17" spans="1:13" x14ac:dyDescent="0.25">
      <c r="A17" s="25"/>
      <c r="B17" s="44">
        <v>7</v>
      </c>
      <c r="C17" s="39" t="s">
        <v>22</v>
      </c>
      <c r="D17" s="39" t="s">
        <v>23</v>
      </c>
      <c r="E17" s="39" t="s">
        <v>24</v>
      </c>
      <c r="F17" s="39" t="s">
        <v>50</v>
      </c>
      <c r="G17" s="39" t="s">
        <v>51</v>
      </c>
      <c r="H17" s="39" t="s">
        <v>52</v>
      </c>
      <c r="I17" s="39" t="s">
        <v>21</v>
      </c>
      <c r="J17" s="39" t="s">
        <v>25</v>
      </c>
      <c r="K17" s="39" t="s">
        <v>27</v>
      </c>
      <c r="L17" s="39" t="s">
        <v>26</v>
      </c>
      <c r="M17" s="27"/>
    </row>
    <row r="18" spans="1:13" x14ac:dyDescent="0.25">
      <c r="A18" s="27"/>
      <c r="B18" s="40">
        <v>8</v>
      </c>
      <c r="C18" s="43"/>
      <c r="D18" s="21"/>
      <c r="E18" s="21"/>
      <c r="F18" s="16"/>
      <c r="G18" s="16"/>
      <c r="H18" s="48" t="str">
        <f>IF(ISBLANK($G$18),"",VLOOKUP(G$18,ItemList!$B$2:$C$51,2,FALSE))</f>
        <v/>
      </c>
      <c r="I18" s="16"/>
      <c r="J18" s="21"/>
      <c r="K18" s="16"/>
      <c r="L18" s="17"/>
      <c r="M18" s="27"/>
    </row>
    <row r="19" spans="1:13" x14ac:dyDescent="0.25">
      <c r="A19" s="27"/>
      <c r="B19" s="38">
        <v>9</v>
      </c>
      <c r="C19" s="16"/>
      <c r="D19" s="21"/>
      <c r="E19" s="21"/>
      <c r="F19" s="16"/>
      <c r="G19" s="16"/>
      <c r="H19" s="47" t="str">
        <f>IF(ISBLANK($G$19),"",VLOOKUP(G$19,ItemList!$B$2:$C$51,2,FALSE))</f>
        <v/>
      </c>
      <c r="I19" s="16"/>
      <c r="J19" s="21"/>
      <c r="K19" s="16"/>
      <c r="L19" s="17"/>
      <c r="M19" s="27"/>
    </row>
    <row r="20" spans="1:13" x14ac:dyDescent="0.25">
      <c r="A20" s="27"/>
      <c r="B20" s="38">
        <v>10</v>
      </c>
      <c r="C20" s="16"/>
      <c r="D20" s="21"/>
      <c r="E20" s="21"/>
      <c r="F20" s="16"/>
      <c r="G20" s="16"/>
      <c r="H20" s="47" t="str">
        <f>IF(ISBLANK($G$20),"",VLOOKUP(G$20,ItemList!$B$2:$C$51,2,FALSE))</f>
        <v/>
      </c>
      <c r="I20" s="16"/>
      <c r="J20" s="21"/>
      <c r="K20" s="16"/>
      <c r="L20" s="17"/>
      <c r="M20" s="27"/>
    </row>
    <row r="21" spans="1:13" x14ac:dyDescent="0.25">
      <c r="A21" s="27"/>
      <c r="B21" s="38">
        <v>11</v>
      </c>
      <c r="C21" s="16"/>
      <c r="D21" s="21"/>
      <c r="E21" s="21"/>
      <c r="F21" s="16"/>
      <c r="G21" s="16"/>
      <c r="H21" s="47" t="str">
        <f>IF(ISBLANK($G$21),"",VLOOKUP(G$21,ItemList!$B$2:$C$51,2,FALSE))</f>
        <v/>
      </c>
      <c r="I21" s="16"/>
      <c r="J21" s="21"/>
      <c r="K21" s="16"/>
      <c r="L21" s="17"/>
      <c r="M21" s="27"/>
    </row>
    <row r="22" spans="1:13" x14ac:dyDescent="0.25">
      <c r="A22" s="27"/>
      <c r="B22" s="38">
        <v>12</v>
      </c>
      <c r="C22" s="16"/>
      <c r="D22" s="21"/>
      <c r="E22" s="21"/>
      <c r="F22" s="16"/>
      <c r="G22" s="16"/>
      <c r="H22" s="47" t="str">
        <f>IF(ISBLANK($G$22),"",VLOOKUP(G$22,ItemList!$B$2:$C$51,2,FALSE))</f>
        <v/>
      </c>
      <c r="I22" s="16"/>
      <c r="J22" s="21"/>
      <c r="K22" s="16"/>
      <c r="L22" s="17"/>
      <c r="M22" s="27"/>
    </row>
    <row r="23" spans="1:13" x14ac:dyDescent="0.25">
      <c r="A23" s="27"/>
      <c r="B23" s="38">
        <v>13</v>
      </c>
      <c r="C23" s="16"/>
      <c r="D23" s="21"/>
      <c r="E23" s="21"/>
      <c r="F23" s="16"/>
      <c r="G23" s="16"/>
      <c r="H23" s="47" t="str">
        <f>IF(ISBLANK($G$23),"",VLOOKUP(G$23,ItemList!$B$2:$C$51,2,FALSE))</f>
        <v/>
      </c>
      <c r="I23" s="16"/>
      <c r="J23" s="21"/>
      <c r="K23" s="16"/>
      <c r="L23" s="17"/>
      <c r="M23" s="27"/>
    </row>
    <row r="24" spans="1:13" x14ac:dyDescent="0.25">
      <c r="A24" s="27"/>
      <c r="B24" s="38">
        <v>14</v>
      </c>
      <c r="C24" s="16"/>
      <c r="D24" s="21"/>
      <c r="E24" s="21"/>
      <c r="F24" s="16"/>
      <c r="G24" s="16"/>
      <c r="H24" s="47" t="str">
        <f>IF(ISBLANK($G$24),"",VLOOKUP(G$24,ItemList!$B$2:$C$51,2,FALSE))</f>
        <v/>
      </c>
      <c r="I24" s="16"/>
      <c r="J24" s="21"/>
      <c r="K24" s="16"/>
      <c r="L24" s="17"/>
      <c r="M24" s="27"/>
    </row>
    <row r="25" spans="1:13" x14ac:dyDescent="0.25">
      <c r="A25" s="27"/>
      <c r="B25" s="38">
        <v>15</v>
      </c>
      <c r="C25" s="16"/>
      <c r="D25" s="21"/>
      <c r="E25" s="21"/>
      <c r="F25" s="16"/>
      <c r="G25" s="16"/>
      <c r="H25" s="47" t="str">
        <f>IF(ISBLANK($G$25),"",VLOOKUP(G$25,ItemList!$B$2:$C$51,2,FALSE))</f>
        <v/>
      </c>
      <c r="I25" s="16"/>
      <c r="J25" s="21"/>
      <c r="K25" s="16"/>
      <c r="L25" s="17"/>
      <c r="M25" s="27"/>
    </row>
    <row r="26" spans="1:13" x14ac:dyDescent="0.25">
      <c r="A26" s="27"/>
      <c r="B26" s="38">
        <v>16</v>
      </c>
      <c r="C26" s="16"/>
      <c r="D26" s="21"/>
      <c r="E26" s="21"/>
      <c r="F26" s="16"/>
      <c r="G26" s="16"/>
      <c r="H26" s="47" t="str">
        <f>IF(ISBLANK($G$26),"",VLOOKUP(G$26,ItemList!$B$2:$C$51,2,FALSE))</f>
        <v/>
      </c>
      <c r="I26" s="16"/>
      <c r="J26" s="21"/>
      <c r="K26" s="16"/>
      <c r="L26" s="17"/>
      <c r="M26" s="27"/>
    </row>
    <row r="27" spans="1:13" x14ac:dyDescent="0.25">
      <c r="A27" s="27"/>
      <c r="B27" s="38">
        <v>17</v>
      </c>
      <c r="C27" s="16"/>
      <c r="D27" s="21"/>
      <c r="E27" s="21"/>
      <c r="F27" s="16"/>
      <c r="G27" s="16"/>
      <c r="H27" s="47" t="str">
        <f>IF(ISBLANK($G$27),"",VLOOKUP(G$27,ItemList!$B$2:$C$51,2,FALSE))</f>
        <v/>
      </c>
      <c r="I27" s="16"/>
      <c r="J27" s="21"/>
      <c r="K27" s="16"/>
      <c r="L27" s="17"/>
      <c r="M27" s="27"/>
    </row>
    <row r="28" spans="1:13" x14ac:dyDescent="0.25">
      <c r="A28" s="27"/>
      <c r="B28" s="38">
        <v>18</v>
      </c>
      <c r="C28" s="16"/>
      <c r="D28" s="21"/>
      <c r="E28" s="21"/>
      <c r="F28" s="16"/>
      <c r="G28" s="16"/>
      <c r="H28" s="47" t="str">
        <f>IF(ISBLANK($G$28),"",VLOOKUP(G$28,ItemList!$B$2:$C$51,2,FALSE))</f>
        <v/>
      </c>
      <c r="I28" s="16"/>
      <c r="J28" s="21"/>
      <c r="K28" s="16"/>
      <c r="L28" s="17"/>
      <c r="M28" s="27"/>
    </row>
    <row r="29" spans="1:13" x14ac:dyDescent="0.25">
      <c r="A29" s="27"/>
      <c r="B29" s="38">
        <v>19</v>
      </c>
      <c r="C29" s="16"/>
      <c r="D29" s="21"/>
      <c r="E29" s="21"/>
      <c r="F29" s="16"/>
      <c r="G29" s="16"/>
      <c r="H29" s="47" t="str">
        <f>IF(ISBLANK($G$29),"",VLOOKUP(G$29,ItemList!$B$2:$C$51,2,FALSE))</f>
        <v/>
      </c>
      <c r="I29" s="16"/>
      <c r="J29" s="21"/>
      <c r="K29" s="16"/>
      <c r="L29" s="17"/>
      <c r="M29" s="27"/>
    </row>
    <row r="30" spans="1:13" x14ac:dyDescent="0.25">
      <c r="A30" s="27"/>
      <c r="B30" s="38">
        <v>20</v>
      </c>
      <c r="C30" s="16"/>
      <c r="D30" s="21"/>
      <c r="E30" s="21"/>
      <c r="F30" s="16"/>
      <c r="G30" s="16"/>
      <c r="H30" s="47" t="str">
        <f>IF(ISBLANK($G$30),"",VLOOKUP(G$30,ItemList!$B$2:$C$51,2,FALSE))</f>
        <v/>
      </c>
      <c r="I30" s="16"/>
      <c r="J30" s="21"/>
      <c r="K30" s="16"/>
      <c r="L30" s="17"/>
      <c r="M30" s="27"/>
    </row>
    <row r="31" spans="1:13" x14ac:dyDescent="0.25">
      <c r="A31" s="27"/>
      <c r="B31" s="38">
        <v>21</v>
      </c>
      <c r="C31" s="16"/>
      <c r="D31" s="21"/>
      <c r="E31" s="21"/>
      <c r="F31" s="16"/>
      <c r="G31" s="16"/>
      <c r="H31" s="47" t="str">
        <f>IF(ISBLANK($G$31),"",VLOOKUP(G$31,ItemList!$B$2:$C$51,2,FALSE))</f>
        <v/>
      </c>
      <c r="I31" s="16"/>
      <c r="J31" s="21"/>
      <c r="K31" s="16"/>
      <c r="L31" s="17"/>
      <c r="M31" s="27"/>
    </row>
    <row r="32" spans="1:13" x14ac:dyDescent="0.25">
      <c r="A32" s="27"/>
      <c r="B32" s="38">
        <v>22</v>
      </c>
      <c r="C32" s="16"/>
      <c r="D32" s="21"/>
      <c r="E32" s="21"/>
      <c r="F32" s="16"/>
      <c r="G32" s="16"/>
      <c r="H32" s="47" t="str">
        <f>IF(ISBLANK($G$32),"",VLOOKUP(G$32,ItemList!$B$2:$C$51,2,FALSE))</f>
        <v/>
      </c>
      <c r="I32" s="16"/>
      <c r="J32" s="21"/>
      <c r="K32" s="16"/>
      <c r="L32" s="17"/>
      <c r="M32" s="27"/>
    </row>
    <row r="33" spans="1:13" x14ac:dyDescent="0.25">
      <c r="A33" s="27"/>
      <c r="B33" s="38">
        <v>23</v>
      </c>
      <c r="C33" s="16"/>
      <c r="D33" s="21"/>
      <c r="E33" s="21"/>
      <c r="F33" s="16"/>
      <c r="G33" s="16"/>
      <c r="H33" s="47" t="str">
        <f>IF(ISBLANK($G$33),"",VLOOKUP(G$33,ItemList!$B$2:$C$51,2,FALSE))</f>
        <v/>
      </c>
      <c r="I33" s="16"/>
      <c r="J33" s="21"/>
      <c r="K33" s="16"/>
      <c r="L33" s="17"/>
      <c r="M33" s="27"/>
    </row>
    <row r="34" spans="1:13" x14ac:dyDescent="0.25">
      <c r="A34" s="27"/>
      <c r="B34" s="38">
        <v>24</v>
      </c>
      <c r="C34" s="16"/>
      <c r="D34" s="21"/>
      <c r="E34" s="21"/>
      <c r="F34" s="16"/>
      <c r="G34" s="16"/>
      <c r="H34" s="47" t="str">
        <f>IF(ISBLANK($G$34),"",VLOOKUP(G$34,ItemList!$B$2:$C$51,2,FALSE))</f>
        <v/>
      </c>
      <c r="I34" s="16"/>
      <c r="J34" s="21"/>
      <c r="K34" s="16"/>
      <c r="L34" s="17"/>
      <c r="M34" s="27"/>
    </row>
    <row r="35" spans="1:13" x14ac:dyDescent="0.25">
      <c r="A35" s="27"/>
      <c r="B35" s="38">
        <v>25</v>
      </c>
      <c r="C35" s="16"/>
      <c r="D35" s="21"/>
      <c r="E35" s="21"/>
      <c r="F35" s="16"/>
      <c r="G35" s="16"/>
      <c r="H35" s="47" t="str">
        <f>IF(ISBLANK($G$35),"",VLOOKUP(G$35,ItemList!$B$2:$C$51,2,FALSE))</f>
        <v/>
      </c>
      <c r="I35" s="16"/>
      <c r="J35" s="21"/>
      <c r="K35" s="16"/>
      <c r="L35" s="17"/>
      <c r="M35" s="27"/>
    </row>
    <row r="36" spans="1:13" x14ac:dyDescent="0.25">
      <c r="A36" s="27"/>
      <c r="B36" s="38">
        <v>26</v>
      </c>
      <c r="C36" s="16"/>
      <c r="D36" s="21"/>
      <c r="E36" s="21"/>
      <c r="F36" s="16"/>
      <c r="G36" s="16"/>
      <c r="H36" s="47" t="str">
        <f>IF(ISBLANK($G$36),"",VLOOKUP(G$36,ItemList!$B$2:$C$51,2,FALSE))</f>
        <v/>
      </c>
      <c r="I36" s="16"/>
      <c r="J36" s="21"/>
      <c r="K36" s="16"/>
      <c r="L36" s="17"/>
      <c r="M36" s="27"/>
    </row>
    <row r="37" spans="1:13" x14ac:dyDescent="0.25">
      <c r="A37" s="27"/>
      <c r="B37" s="38">
        <v>27</v>
      </c>
      <c r="C37" s="16"/>
      <c r="D37" s="21"/>
      <c r="E37" s="21"/>
      <c r="F37" s="16"/>
      <c r="G37" s="16"/>
      <c r="H37" s="47" t="str">
        <f>IF(ISBLANK($G$37),"",VLOOKUP(G$37,ItemList!$B$2:$C$51,2,FALSE))</f>
        <v/>
      </c>
      <c r="I37" s="16"/>
      <c r="J37" s="21"/>
      <c r="K37" s="16"/>
      <c r="L37" s="17"/>
      <c r="M37" s="27"/>
    </row>
    <row r="38" spans="1:13" x14ac:dyDescent="0.25">
      <c r="A38" s="27"/>
      <c r="B38" s="38">
        <v>28</v>
      </c>
      <c r="C38" s="16"/>
      <c r="D38" s="21"/>
      <c r="E38" s="21"/>
      <c r="F38" s="16"/>
      <c r="G38" s="16"/>
      <c r="H38" s="47" t="str">
        <f>IF(ISBLANK($G$38),"",VLOOKUP(G$38,ItemList!$B$2:$C$51,2,FALSE))</f>
        <v/>
      </c>
      <c r="I38" s="16"/>
      <c r="J38" s="21"/>
      <c r="K38" s="16"/>
      <c r="L38" s="17"/>
      <c r="M38" s="27"/>
    </row>
    <row r="39" spans="1:13" x14ac:dyDescent="0.25">
      <c r="A39" s="27"/>
      <c r="B39" s="38">
        <v>29</v>
      </c>
      <c r="C39" s="16"/>
      <c r="D39" s="21"/>
      <c r="E39" s="21"/>
      <c r="F39" s="16"/>
      <c r="G39" s="16"/>
      <c r="H39" s="47" t="str">
        <f>IF(ISBLANK($G$39),"",VLOOKUP(G$39,ItemList!$B$2:$C$51,2,FALSE))</f>
        <v/>
      </c>
      <c r="I39" s="16"/>
      <c r="J39" s="21"/>
      <c r="K39" s="16"/>
      <c r="L39" s="17"/>
      <c r="M39" s="27"/>
    </row>
    <row r="40" spans="1:13" x14ac:dyDescent="0.25">
      <c r="A40" s="27"/>
      <c r="B40" s="38">
        <v>30</v>
      </c>
      <c r="C40" s="16"/>
      <c r="D40" s="21"/>
      <c r="E40" s="21"/>
      <c r="F40" s="16"/>
      <c r="G40" s="16"/>
      <c r="H40" s="47" t="str">
        <f>IF(ISBLANK($G$40),"",VLOOKUP(G$40,ItemList!$B$2:$C$51,2,FALSE))</f>
        <v/>
      </c>
      <c r="I40" s="16"/>
      <c r="J40" s="21"/>
      <c r="K40" s="16"/>
      <c r="L40" s="17"/>
      <c r="M40" s="27"/>
    </row>
    <row r="41" spans="1:13" x14ac:dyDescent="0.25">
      <c r="A41" s="27"/>
      <c r="B41" s="38">
        <v>31</v>
      </c>
      <c r="C41" s="16"/>
      <c r="D41" s="21"/>
      <c r="E41" s="21"/>
      <c r="F41" s="16"/>
      <c r="G41" s="16"/>
      <c r="H41" s="47" t="str">
        <f>IF(ISBLANK($G$41),"",VLOOKUP(G$41,ItemList!$B$2:$C$51,2,FALSE))</f>
        <v/>
      </c>
      <c r="I41" s="16"/>
      <c r="J41" s="21"/>
      <c r="K41" s="16"/>
      <c r="L41" s="17"/>
      <c r="M41" s="27"/>
    </row>
    <row r="42" spans="1:13" x14ac:dyDescent="0.25">
      <c r="A42" s="27"/>
      <c r="B42" s="38">
        <v>32</v>
      </c>
      <c r="C42" s="16"/>
      <c r="D42" s="21"/>
      <c r="E42" s="21"/>
      <c r="F42" s="16"/>
      <c r="G42" s="16"/>
      <c r="H42" s="47" t="str">
        <f>IF(ISBLANK($G$42),"",VLOOKUP(G$42,ItemList!$B$2:$C$51,2,FALSE))</f>
        <v/>
      </c>
      <c r="I42" s="16"/>
      <c r="J42" s="21"/>
      <c r="K42" s="16"/>
      <c r="L42" s="17"/>
      <c r="M42" s="27"/>
    </row>
    <row r="43" spans="1:13" x14ac:dyDescent="0.25">
      <c r="A43" s="27"/>
      <c r="B43" s="38">
        <v>33</v>
      </c>
      <c r="C43" s="16"/>
      <c r="D43" s="21"/>
      <c r="E43" s="21"/>
      <c r="F43" s="16"/>
      <c r="G43" s="16"/>
      <c r="H43" s="47" t="str">
        <f>IF(ISBLANK($G$43),"",VLOOKUP(G$43,ItemList!$B$2:$C$51,2,FALSE))</f>
        <v/>
      </c>
      <c r="I43" s="16"/>
      <c r="J43" s="21"/>
      <c r="K43" s="16"/>
      <c r="L43" s="17"/>
      <c r="M43" s="27"/>
    </row>
    <row r="44" spans="1:13" x14ac:dyDescent="0.25">
      <c r="A44" s="27"/>
      <c r="B44" s="38">
        <v>34</v>
      </c>
      <c r="C44" s="16"/>
      <c r="D44" s="21"/>
      <c r="E44" s="21"/>
      <c r="F44" s="16"/>
      <c r="G44" s="16"/>
      <c r="H44" s="47" t="str">
        <f>IF(ISBLANK($G$44),"",VLOOKUP(G$44,ItemList!$B$2:$C$51,2,FALSE))</f>
        <v/>
      </c>
      <c r="I44" s="16"/>
      <c r="J44" s="21"/>
      <c r="K44" s="16"/>
      <c r="L44" s="17"/>
      <c r="M44" s="27"/>
    </row>
    <row r="45" spans="1:13" x14ac:dyDescent="0.25">
      <c r="A45" s="27"/>
      <c r="B45" s="38">
        <v>35</v>
      </c>
      <c r="C45" s="16"/>
      <c r="D45" s="21"/>
      <c r="E45" s="21"/>
      <c r="F45" s="16"/>
      <c r="G45" s="16"/>
      <c r="H45" s="47" t="str">
        <f>IF(ISBLANK($G$45),"",VLOOKUP(G$45,ItemList!$B$2:$C$51,2,FALSE))</f>
        <v/>
      </c>
      <c r="I45" s="16"/>
      <c r="J45" s="21"/>
      <c r="K45" s="16"/>
      <c r="L45" s="17"/>
      <c r="M45" s="27"/>
    </row>
    <row r="46" spans="1:13" x14ac:dyDescent="0.25">
      <c r="A46" s="27"/>
      <c r="B46" s="38">
        <v>36</v>
      </c>
      <c r="C46" s="16"/>
      <c r="D46" s="21"/>
      <c r="E46" s="21"/>
      <c r="F46" s="16"/>
      <c r="G46" s="16"/>
      <c r="H46" s="47" t="str">
        <f>IF(ISBLANK($G$46),"",VLOOKUP(G$46,ItemList!$B$2:$C$51,2,FALSE))</f>
        <v/>
      </c>
      <c r="I46" s="16"/>
      <c r="J46" s="21"/>
      <c r="K46" s="16"/>
      <c r="L46" s="17"/>
      <c r="M46" s="27"/>
    </row>
    <row r="47" spans="1:13" x14ac:dyDescent="0.25">
      <c r="A47" s="27"/>
      <c r="B47" s="41">
        <v>37</v>
      </c>
      <c r="C47" s="24"/>
      <c r="D47" s="21"/>
      <c r="E47" s="21"/>
      <c r="F47" s="16"/>
      <c r="G47" s="16"/>
      <c r="H47" s="47" t="str">
        <f>IF(ISBLANK($G$47),"",VLOOKUP(G$47,ItemList!$B$2:$C$51,2,FALSE))</f>
        <v/>
      </c>
      <c r="I47" s="16"/>
      <c r="J47" s="21"/>
      <c r="K47" s="16"/>
      <c r="L47" s="17"/>
      <c r="M47" s="27"/>
    </row>
    <row r="48" spans="1:13" x14ac:dyDescent="0.25">
      <c r="A48" s="27"/>
      <c r="B48" s="38">
        <v>38</v>
      </c>
      <c r="C48" s="16"/>
      <c r="D48" s="21"/>
      <c r="E48" s="21"/>
      <c r="F48" s="16"/>
      <c r="G48" s="16"/>
      <c r="H48" s="47" t="str">
        <f>IF(ISBLANK($G$48),"",VLOOKUP(G$48,ItemList!$B$2:$C$51,2,FALSE))</f>
        <v/>
      </c>
      <c r="I48" s="16"/>
      <c r="J48" s="21"/>
      <c r="K48" s="16"/>
      <c r="L48" s="17"/>
      <c r="M48" s="27"/>
    </row>
    <row r="49" spans="1:13" x14ac:dyDescent="0.25">
      <c r="A49" s="27"/>
      <c r="B49" s="38">
        <v>39</v>
      </c>
      <c r="C49" s="16"/>
      <c r="D49" s="21"/>
      <c r="E49" s="21"/>
      <c r="F49" s="16"/>
      <c r="G49" s="16"/>
      <c r="H49" s="47" t="str">
        <f>IF(ISBLANK($G$49),"",VLOOKUP(G$49,ItemList!$B$2:$C$51,2,FALSE))</f>
        <v/>
      </c>
      <c r="I49" s="16"/>
      <c r="J49" s="21"/>
      <c r="K49" s="16"/>
      <c r="L49" s="17"/>
      <c r="M49" s="27"/>
    </row>
    <row r="50" spans="1:13" x14ac:dyDescent="0.25">
      <c r="A50" s="27"/>
      <c r="B50" s="38">
        <v>40</v>
      </c>
      <c r="C50" s="16"/>
      <c r="D50" s="21"/>
      <c r="E50" s="21"/>
      <c r="F50" s="16"/>
      <c r="G50" s="16"/>
      <c r="H50" s="47" t="str">
        <f>IF(ISBLANK($G$50),"",VLOOKUP(G$50,ItemList!$B$2:$C$51,2,FALSE))</f>
        <v/>
      </c>
      <c r="I50" s="16"/>
      <c r="J50" s="21"/>
      <c r="K50" s="16"/>
      <c r="L50" s="17"/>
      <c r="M50" s="27"/>
    </row>
    <row r="51" spans="1:13" x14ac:dyDescent="0.25">
      <c r="A51" s="27"/>
      <c r="B51" s="38">
        <v>41</v>
      </c>
      <c r="C51" s="16"/>
      <c r="D51" s="21"/>
      <c r="E51" s="21"/>
      <c r="F51" s="16"/>
      <c r="G51" s="16"/>
      <c r="H51" s="47" t="str">
        <f>IF(ISBLANK($G$51),"",VLOOKUP(G$51,ItemList!$B$2:$C$51,2,FALSE))</f>
        <v/>
      </c>
      <c r="I51" s="16"/>
      <c r="J51" s="21"/>
      <c r="K51" s="16"/>
      <c r="L51" s="17"/>
      <c r="M51" s="27"/>
    </row>
    <row r="52" spans="1:13" x14ac:dyDescent="0.25">
      <c r="A52" s="27"/>
      <c r="B52" s="38">
        <v>42</v>
      </c>
      <c r="C52" s="16"/>
      <c r="D52" s="21"/>
      <c r="E52" s="21"/>
      <c r="F52" s="16"/>
      <c r="G52" s="16"/>
      <c r="H52" s="47" t="str">
        <f>IF(ISBLANK($G$52),"",VLOOKUP(G$52,ItemList!$B$2:$C$51,2,FALSE))</f>
        <v/>
      </c>
      <c r="I52" s="16"/>
      <c r="J52" s="21"/>
      <c r="K52" s="16"/>
      <c r="L52" s="17"/>
      <c r="M52" s="27"/>
    </row>
    <row r="53" spans="1:13" x14ac:dyDescent="0.25">
      <c r="A53" s="27"/>
      <c r="B53" s="38">
        <v>43</v>
      </c>
      <c r="C53" s="16"/>
      <c r="D53" s="21"/>
      <c r="E53" s="21"/>
      <c r="F53" s="16"/>
      <c r="G53" s="16"/>
      <c r="H53" s="47" t="str">
        <f>IF(ISBLANK($G$53),"",VLOOKUP(G$53,ItemList!$B$2:$C$51,2,FALSE))</f>
        <v/>
      </c>
      <c r="I53" s="16"/>
      <c r="J53" s="21"/>
      <c r="K53" s="16"/>
      <c r="L53" s="17"/>
      <c r="M53" s="27"/>
    </row>
    <row r="54" spans="1:13" x14ac:dyDescent="0.25">
      <c r="A54" s="27"/>
      <c r="B54" s="38">
        <v>44</v>
      </c>
      <c r="C54" s="16"/>
      <c r="D54" s="21"/>
      <c r="E54" s="21"/>
      <c r="F54" s="16"/>
      <c r="G54" s="16"/>
      <c r="H54" s="47" t="str">
        <f>IF(ISBLANK($G$54),"",VLOOKUP(G$54,ItemList!$B$2:$C$51,2,FALSE))</f>
        <v/>
      </c>
      <c r="I54" s="16"/>
      <c r="J54" s="21"/>
      <c r="K54" s="16"/>
      <c r="L54" s="17"/>
      <c r="M54" s="27"/>
    </row>
    <row r="55" spans="1:13" x14ac:dyDescent="0.25">
      <c r="A55" s="27"/>
      <c r="B55" s="38">
        <v>45</v>
      </c>
      <c r="C55" s="16"/>
      <c r="D55" s="21"/>
      <c r="E55" s="21"/>
      <c r="F55" s="16"/>
      <c r="G55" s="16"/>
      <c r="H55" s="47" t="str">
        <f>IF(ISBLANK($G$55),"",VLOOKUP(G$55,ItemList!$B$2:$C$51,2,FALSE))</f>
        <v/>
      </c>
      <c r="I55" s="16"/>
      <c r="J55" s="21"/>
      <c r="K55" s="16"/>
      <c r="L55" s="17"/>
      <c r="M55" s="27"/>
    </row>
    <row r="56" spans="1:13" x14ac:dyDescent="0.25">
      <c r="A56" s="27"/>
      <c r="B56" s="38">
        <v>46</v>
      </c>
      <c r="C56" s="16"/>
      <c r="D56" s="21"/>
      <c r="E56" s="21"/>
      <c r="F56" s="16"/>
      <c r="G56" s="16"/>
      <c r="H56" s="47" t="str">
        <f>IF(ISBLANK($G$56),"",VLOOKUP(G$56,ItemList!$B$2:$C$51,2,FALSE))</f>
        <v/>
      </c>
      <c r="I56" s="16"/>
      <c r="J56" s="21"/>
      <c r="K56" s="16"/>
      <c r="L56" s="17"/>
      <c r="M56" s="27"/>
    </row>
    <row r="57" spans="1:13" x14ac:dyDescent="0.25">
      <c r="A57" s="27"/>
      <c r="B57" s="38">
        <v>47</v>
      </c>
      <c r="C57" s="16"/>
      <c r="D57" s="21"/>
      <c r="E57" s="21"/>
      <c r="F57" s="16"/>
      <c r="G57" s="16"/>
      <c r="H57" s="47" t="str">
        <f>IF(ISBLANK($G$57),"",VLOOKUP(G$57,ItemList!$B$2:$C$51,2,FALSE))</f>
        <v/>
      </c>
      <c r="I57" s="16"/>
      <c r="J57" s="21"/>
      <c r="K57" s="16"/>
      <c r="L57" s="17"/>
      <c r="M57" s="27"/>
    </row>
    <row r="58" spans="1:13" x14ac:dyDescent="0.25">
      <c r="A58" s="27"/>
      <c r="B58" s="38">
        <v>48</v>
      </c>
      <c r="C58" s="16"/>
      <c r="D58" s="21"/>
      <c r="E58" s="21"/>
      <c r="F58" s="16"/>
      <c r="G58" s="16"/>
      <c r="H58" s="47" t="str">
        <f>IF(ISBLANK($G$58),"",VLOOKUP(G$58,ItemList!$B$2:$C$51,2,FALSE))</f>
        <v/>
      </c>
      <c r="I58" s="16"/>
      <c r="J58" s="21"/>
      <c r="K58" s="16"/>
      <c r="L58" s="17"/>
      <c r="M58" s="27"/>
    </row>
    <row r="59" spans="1:13" x14ac:dyDescent="0.25">
      <c r="A59" s="27"/>
      <c r="B59" s="38">
        <v>49</v>
      </c>
      <c r="C59" s="16"/>
      <c r="D59" s="21"/>
      <c r="E59" s="21"/>
      <c r="F59" s="16"/>
      <c r="G59" s="16"/>
      <c r="H59" s="47" t="str">
        <f>IF(ISBLANK($G$59),"",VLOOKUP(G$59,ItemList!$B$2:$C$51,2,FALSE))</f>
        <v/>
      </c>
      <c r="I59" s="16"/>
      <c r="J59" s="21"/>
      <c r="K59" s="16"/>
      <c r="L59" s="17"/>
      <c r="M59" s="27"/>
    </row>
    <row r="60" spans="1:13" x14ac:dyDescent="0.25">
      <c r="A60" s="27"/>
      <c r="B60" s="38">
        <v>50</v>
      </c>
      <c r="C60" s="20"/>
      <c r="D60" s="22"/>
      <c r="E60" s="22"/>
      <c r="F60" s="18"/>
      <c r="G60" s="18"/>
      <c r="H60" s="49" t="str">
        <f>IF(ISBLANK($G$60),"",VLOOKUP(G$60,ItemList!$B$2:$C$51,2,FALSE))</f>
        <v/>
      </c>
      <c r="I60" s="18"/>
      <c r="J60" s="22"/>
      <c r="K60" s="18"/>
      <c r="L60" s="19"/>
      <c r="M60" s="27"/>
    </row>
    <row r="61" spans="1:13" x14ac:dyDescent="0.25">
      <c r="A61" s="25"/>
      <c r="B61" s="26" t="s">
        <v>47</v>
      </c>
      <c r="C61" s="26"/>
      <c r="D61" s="25"/>
      <c r="E61" s="25"/>
      <c r="F61" s="25"/>
      <c r="G61" s="25"/>
      <c r="H61" s="25"/>
      <c r="I61" s="25"/>
      <c r="J61" s="25"/>
      <c r="K61" s="25"/>
      <c r="L61" s="25"/>
      <c r="M61" s="27"/>
    </row>
    <row r="62" spans="1:13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</row>
    <row r="63" spans="1:13" x14ac:dyDescent="0.25">
      <c r="A63" s="27"/>
      <c r="B63" s="35" t="s">
        <v>42</v>
      </c>
      <c r="C63" s="36"/>
      <c r="D63" s="36"/>
      <c r="E63" s="36"/>
      <c r="F63" s="36"/>
      <c r="G63" s="34"/>
      <c r="H63" s="27"/>
      <c r="I63" s="27"/>
      <c r="J63" s="27"/>
      <c r="K63" s="27"/>
      <c r="L63" s="27"/>
      <c r="M63" s="27"/>
    </row>
    <row r="64" spans="1:13" x14ac:dyDescent="0.25">
      <c r="A64" s="27"/>
      <c r="B64" s="40">
        <v>51</v>
      </c>
      <c r="C64" s="57"/>
      <c r="D64" s="58"/>
      <c r="E64" s="58"/>
      <c r="F64" s="58"/>
      <c r="G64" s="59"/>
      <c r="H64" s="50"/>
      <c r="I64" s="27"/>
      <c r="J64" s="27"/>
      <c r="K64" s="27"/>
      <c r="L64" s="27"/>
      <c r="M64" s="27"/>
    </row>
    <row r="65" spans="1:13" x14ac:dyDescent="0.25">
      <c r="A65" s="27"/>
      <c r="B65" s="38">
        <v>52</v>
      </c>
      <c r="C65" s="60"/>
      <c r="D65" s="61"/>
      <c r="E65" s="61"/>
      <c r="F65" s="61"/>
      <c r="G65" s="62"/>
      <c r="H65" s="50"/>
      <c r="I65" s="27"/>
      <c r="J65" s="27"/>
      <c r="K65" s="27"/>
      <c r="L65" s="27"/>
      <c r="M65" s="27"/>
    </row>
    <row r="66" spans="1:13" x14ac:dyDescent="0.25">
      <c r="A66" s="27"/>
      <c r="B66" s="38">
        <v>53</v>
      </c>
      <c r="C66" s="60"/>
      <c r="D66" s="61"/>
      <c r="E66" s="61"/>
      <c r="F66" s="61"/>
      <c r="G66" s="62"/>
      <c r="H66" s="50"/>
      <c r="I66" s="27"/>
      <c r="J66" s="27"/>
      <c r="K66" s="27"/>
      <c r="L66" s="27"/>
      <c r="M66" s="27"/>
    </row>
    <row r="67" spans="1:13" x14ac:dyDescent="0.25">
      <c r="A67" s="27"/>
      <c r="B67" s="38">
        <v>54</v>
      </c>
      <c r="C67" s="63"/>
      <c r="D67" s="64"/>
      <c r="E67" s="64"/>
      <c r="F67" s="64"/>
      <c r="G67" s="65"/>
      <c r="H67" s="50"/>
      <c r="I67" s="27"/>
      <c r="J67" s="27"/>
      <c r="K67" s="27"/>
      <c r="L67" s="27"/>
      <c r="M67" s="27"/>
    </row>
    <row r="68" spans="1:13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</row>
    <row r="69" spans="1:13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</row>
  </sheetData>
  <sheetProtection selectLockedCells="1"/>
  <mergeCells count="1">
    <mergeCell ref="C64:G67"/>
  </mergeCells>
  <dataValidations count="2">
    <dataValidation type="date" operator="lessThanOrEqual" allowBlank="1" showInputMessage="1" showErrorMessage="1" sqref="D13:D14 C18:C60" xr:uid="{00000000-0002-0000-0100-000000000000}">
      <formula1>55153</formula1>
    </dataValidation>
    <dataValidation type="list" allowBlank="1" showInputMessage="1" showErrorMessage="1" prompt="Select item subcategory" sqref="G18:G60" xr:uid="{A16451D9-B3E4-874A-BAAD-5B2D30A6B7D5}">
      <formula1>INDIRECT(F18)</formula1>
    </dataValidation>
  </dataValidations>
  <pageMargins left="0.7" right="0.7" top="0.75" bottom="0.75" header="0.3" footer="0.3"/>
  <pageSetup paperSize="9" orientation="portrait" horizontalDpi="0" verticalDpi="0"/>
  <ignoredErrors>
    <ignoredError sqref="H1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t size" xr:uid="{00000000-0002-0000-0100-000001000000}">
          <x14:formula1>
            <xm:f>Size!$A$1:$A$4</xm:f>
          </x14:formula1>
          <xm:sqref>I18:I60</xm:sqref>
        </x14:dataValidation>
        <x14:dataValidation type="list" allowBlank="1" showInputMessage="1" showErrorMessage="1" prompt="Select item material" xr:uid="{72E299D2-AF59-DB42-BD63-3148168E1314}">
          <x14:formula1>
            <xm:f>ItemList!$F$2:$F$9</xm:f>
          </x14:formula1>
          <xm:sqref>F18:F60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5D8C1-B909-A84F-A3C0-A4FF770B4C47}">
  <dimension ref="A1:F47"/>
  <sheetViews>
    <sheetView topLeftCell="A22" zoomScale="80" zoomScaleNormal="80" workbookViewId="0">
      <selection activeCell="F30" sqref="F30"/>
    </sheetView>
  </sheetViews>
  <sheetFormatPr defaultColWidth="11" defaultRowHeight="15.75" x14ac:dyDescent="0.25"/>
  <cols>
    <col min="2" max="2" width="23.5" bestFit="1" customWidth="1"/>
    <col min="6" max="6" width="15" bestFit="1" customWidth="1"/>
  </cols>
  <sheetData>
    <row r="1" spans="1:6" x14ac:dyDescent="0.25">
      <c r="A1" t="s">
        <v>50</v>
      </c>
      <c r="B1" t="s">
        <v>51</v>
      </c>
      <c r="C1" t="s">
        <v>52</v>
      </c>
      <c r="F1" t="s">
        <v>50</v>
      </c>
    </row>
    <row r="2" spans="1:6" x14ac:dyDescent="0.25">
      <c r="A2" t="s">
        <v>28</v>
      </c>
      <c r="B2" t="s">
        <v>53</v>
      </c>
      <c r="C2">
        <v>1</v>
      </c>
      <c r="F2" t="s">
        <v>28</v>
      </c>
    </row>
    <row r="3" spans="1:6" x14ac:dyDescent="0.25">
      <c r="A3" t="s">
        <v>28</v>
      </c>
      <c r="B3" t="s">
        <v>54</v>
      </c>
      <c r="C3">
        <f>C2+1</f>
        <v>2</v>
      </c>
      <c r="F3" t="s">
        <v>55</v>
      </c>
    </row>
    <row r="4" spans="1:6" x14ac:dyDescent="0.25">
      <c r="A4" t="s">
        <v>28</v>
      </c>
      <c r="B4" t="s">
        <v>56</v>
      </c>
      <c r="C4">
        <f t="shared" ref="C4:C46" si="0">C3+1</f>
        <v>3</v>
      </c>
      <c r="F4" t="s">
        <v>34</v>
      </c>
    </row>
    <row r="5" spans="1:6" x14ac:dyDescent="0.25">
      <c r="A5" t="s">
        <v>28</v>
      </c>
      <c r="B5" s="45" t="s">
        <v>57</v>
      </c>
      <c r="C5">
        <f t="shared" si="0"/>
        <v>4</v>
      </c>
      <c r="F5" t="s">
        <v>30</v>
      </c>
    </row>
    <row r="6" spans="1:6" x14ac:dyDescent="0.25">
      <c r="A6" t="s">
        <v>28</v>
      </c>
      <c r="B6" s="45" t="s">
        <v>58</v>
      </c>
      <c r="C6">
        <f t="shared" si="0"/>
        <v>5</v>
      </c>
      <c r="F6" t="s">
        <v>29</v>
      </c>
    </row>
    <row r="7" spans="1:6" x14ac:dyDescent="0.25">
      <c r="A7" t="s">
        <v>28</v>
      </c>
      <c r="B7" s="45" t="s">
        <v>59</v>
      </c>
      <c r="C7">
        <f t="shared" si="0"/>
        <v>6</v>
      </c>
      <c r="F7" t="s">
        <v>60</v>
      </c>
    </row>
    <row r="8" spans="1:6" x14ac:dyDescent="0.25">
      <c r="A8" t="s">
        <v>28</v>
      </c>
      <c r="B8" t="s">
        <v>61</v>
      </c>
      <c r="C8">
        <f t="shared" si="0"/>
        <v>7</v>
      </c>
      <c r="F8" t="s">
        <v>62</v>
      </c>
    </row>
    <row r="9" spans="1:6" x14ac:dyDescent="0.25">
      <c r="A9" t="s">
        <v>28</v>
      </c>
      <c r="B9" t="s">
        <v>63</v>
      </c>
      <c r="C9">
        <f t="shared" si="0"/>
        <v>8</v>
      </c>
      <c r="F9" t="s">
        <v>64</v>
      </c>
    </row>
    <row r="10" spans="1:6" x14ac:dyDescent="0.25">
      <c r="A10" t="s">
        <v>28</v>
      </c>
      <c r="B10" t="s">
        <v>65</v>
      </c>
      <c r="C10">
        <f t="shared" si="0"/>
        <v>9</v>
      </c>
    </row>
    <row r="11" spans="1:6" x14ac:dyDescent="0.25">
      <c r="A11" t="s">
        <v>28</v>
      </c>
      <c r="B11" t="s">
        <v>66</v>
      </c>
      <c r="C11">
        <f t="shared" si="0"/>
        <v>10</v>
      </c>
    </row>
    <row r="12" spans="1:6" x14ac:dyDescent="0.25">
      <c r="A12" t="s">
        <v>28</v>
      </c>
      <c r="B12" t="s">
        <v>67</v>
      </c>
      <c r="C12">
        <f t="shared" si="0"/>
        <v>11</v>
      </c>
    </row>
    <row r="13" spans="1:6" x14ac:dyDescent="0.25">
      <c r="A13" t="s">
        <v>28</v>
      </c>
      <c r="B13" s="45" t="s">
        <v>68</v>
      </c>
      <c r="C13">
        <f t="shared" si="0"/>
        <v>12</v>
      </c>
    </row>
    <row r="14" spans="1:6" x14ac:dyDescent="0.25">
      <c r="A14" t="s">
        <v>28</v>
      </c>
      <c r="B14" s="45" t="s">
        <v>69</v>
      </c>
      <c r="C14">
        <f t="shared" si="0"/>
        <v>13</v>
      </c>
    </row>
    <row r="15" spans="1:6" x14ac:dyDescent="0.25">
      <c r="A15" t="s">
        <v>28</v>
      </c>
      <c r="B15" s="45" t="s">
        <v>70</v>
      </c>
      <c r="C15">
        <f t="shared" si="0"/>
        <v>14</v>
      </c>
    </row>
    <row r="16" spans="1:6" x14ac:dyDescent="0.25">
      <c r="A16" t="s">
        <v>28</v>
      </c>
      <c r="B16" t="s">
        <v>71</v>
      </c>
      <c r="C16">
        <f t="shared" si="0"/>
        <v>15</v>
      </c>
    </row>
    <row r="17" spans="1:3" x14ac:dyDescent="0.25">
      <c r="A17" t="s">
        <v>72</v>
      </c>
      <c r="B17" t="s">
        <v>73</v>
      </c>
      <c r="C17">
        <f t="shared" si="0"/>
        <v>16</v>
      </c>
    </row>
    <row r="18" spans="1:3" x14ac:dyDescent="0.25">
      <c r="A18" t="s">
        <v>72</v>
      </c>
      <c r="B18" t="s">
        <v>74</v>
      </c>
      <c r="C18">
        <f t="shared" si="0"/>
        <v>17</v>
      </c>
    </row>
    <row r="19" spans="1:3" x14ac:dyDescent="0.25">
      <c r="A19" t="s">
        <v>72</v>
      </c>
      <c r="B19" t="s">
        <v>75</v>
      </c>
      <c r="C19">
        <f t="shared" si="0"/>
        <v>18</v>
      </c>
    </row>
    <row r="20" spans="1:3" x14ac:dyDescent="0.25">
      <c r="A20" t="s">
        <v>72</v>
      </c>
      <c r="B20" t="s">
        <v>76</v>
      </c>
      <c r="C20">
        <f t="shared" si="0"/>
        <v>19</v>
      </c>
    </row>
    <row r="21" spans="1:3" x14ac:dyDescent="0.25">
      <c r="A21" t="s">
        <v>72</v>
      </c>
      <c r="B21" t="s">
        <v>77</v>
      </c>
      <c r="C21">
        <f t="shared" si="0"/>
        <v>20</v>
      </c>
    </row>
    <row r="22" spans="1:3" x14ac:dyDescent="0.25">
      <c r="A22" t="s">
        <v>72</v>
      </c>
      <c r="B22" s="45" t="s">
        <v>78</v>
      </c>
      <c r="C22">
        <f t="shared" si="0"/>
        <v>21</v>
      </c>
    </row>
    <row r="23" spans="1:3" x14ac:dyDescent="0.25">
      <c r="A23" t="s">
        <v>72</v>
      </c>
      <c r="B23" s="45" t="s">
        <v>79</v>
      </c>
      <c r="C23">
        <f t="shared" si="0"/>
        <v>22</v>
      </c>
    </row>
    <row r="24" spans="1:3" x14ac:dyDescent="0.25">
      <c r="A24" t="s">
        <v>72</v>
      </c>
      <c r="B24" t="s">
        <v>80</v>
      </c>
      <c r="C24">
        <f t="shared" si="0"/>
        <v>23</v>
      </c>
    </row>
    <row r="25" spans="1:3" x14ac:dyDescent="0.25">
      <c r="A25" t="s">
        <v>72</v>
      </c>
      <c r="B25" t="s">
        <v>32</v>
      </c>
      <c r="C25">
        <v>46</v>
      </c>
    </row>
    <row r="26" spans="1:3" x14ac:dyDescent="0.25">
      <c r="A26" t="s">
        <v>34</v>
      </c>
      <c r="B26" t="s">
        <v>81</v>
      </c>
      <c r="C26">
        <f>C24+1</f>
        <v>24</v>
      </c>
    </row>
    <row r="27" spans="1:3" x14ac:dyDescent="0.25">
      <c r="A27" t="s">
        <v>34</v>
      </c>
      <c r="B27" t="s">
        <v>82</v>
      </c>
      <c r="C27">
        <f t="shared" si="0"/>
        <v>25</v>
      </c>
    </row>
    <row r="28" spans="1:3" x14ac:dyDescent="0.25">
      <c r="A28" t="s">
        <v>30</v>
      </c>
      <c r="B28" t="s">
        <v>83</v>
      </c>
      <c r="C28">
        <f t="shared" si="0"/>
        <v>26</v>
      </c>
    </row>
    <row r="29" spans="1:3" x14ac:dyDescent="0.25">
      <c r="A29" t="s">
        <v>30</v>
      </c>
      <c r="B29" s="45" t="s">
        <v>84</v>
      </c>
      <c r="C29">
        <f t="shared" si="0"/>
        <v>27</v>
      </c>
    </row>
    <row r="30" spans="1:3" x14ac:dyDescent="0.25">
      <c r="A30" t="s">
        <v>30</v>
      </c>
      <c r="B30" t="s">
        <v>85</v>
      </c>
      <c r="C30">
        <f t="shared" si="0"/>
        <v>28</v>
      </c>
    </row>
    <row r="31" spans="1:3" x14ac:dyDescent="0.25">
      <c r="A31" t="s">
        <v>29</v>
      </c>
      <c r="B31" t="s">
        <v>86</v>
      </c>
      <c r="C31">
        <f t="shared" si="0"/>
        <v>29</v>
      </c>
    </row>
    <row r="32" spans="1:3" x14ac:dyDescent="0.25">
      <c r="A32" t="s">
        <v>29</v>
      </c>
      <c r="B32" t="s">
        <v>87</v>
      </c>
      <c r="C32">
        <f t="shared" si="0"/>
        <v>30</v>
      </c>
    </row>
    <row r="33" spans="1:3" x14ac:dyDescent="0.25">
      <c r="A33" t="s">
        <v>29</v>
      </c>
      <c r="B33" t="s">
        <v>88</v>
      </c>
      <c r="C33">
        <f t="shared" si="0"/>
        <v>31</v>
      </c>
    </row>
    <row r="34" spans="1:3" x14ac:dyDescent="0.25">
      <c r="A34" t="s">
        <v>29</v>
      </c>
      <c r="B34" t="s">
        <v>89</v>
      </c>
      <c r="C34">
        <f t="shared" si="0"/>
        <v>32</v>
      </c>
    </row>
    <row r="35" spans="1:3" x14ac:dyDescent="0.25">
      <c r="A35" t="s">
        <v>29</v>
      </c>
      <c r="B35" t="s">
        <v>90</v>
      </c>
      <c r="C35">
        <f t="shared" si="0"/>
        <v>33</v>
      </c>
    </row>
    <row r="36" spans="1:3" x14ac:dyDescent="0.25">
      <c r="A36" t="s">
        <v>29</v>
      </c>
      <c r="B36" t="s">
        <v>91</v>
      </c>
      <c r="C36">
        <f t="shared" si="0"/>
        <v>34</v>
      </c>
    </row>
    <row r="37" spans="1:3" x14ac:dyDescent="0.25">
      <c r="A37" t="s">
        <v>92</v>
      </c>
      <c r="B37" t="s">
        <v>93</v>
      </c>
      <c r="C37">
        <f t="shared" si="0"/>
        <v>35</v>
      </c>
    </row>
    <row r="38" spans="1:3" x14ac:dyDescent="0.25">
      <c r="A38" t="s">
        <v>92</v>
      </c>
      <c r="B38" t="s">
        <v>94</v>
      </c>
      <c r="C38">
        <f t="shared" si="0"/>
        <v>36</v>
      </c>
    </row>
    <row r="39" spans="1:3" x14ac:dyDescent="0.25">
      <c r="A39" t="s">
        <v>92</v>
      </c>
      <c r="B39" t="s">
        <v>95</v>
      </c>
      <c r="C39">
        <f t="shared" si="0"/>
        <v>37</v>
      </c>
    </row>
    <row r="40" spans="1:3" x14ac:dyDescent="0.25">
      <c r="A40" t="s">
        <v>96</v>
      </c>
      <c r="B40" t="s">
        <v>97</v>
      </c>
      <c r="C40">
        <f t="shared" si="0"/>
        <v>38</v>
      </c>
    </row>
    <row r="41" spans="1:3" x14ac:dyDescent="0.25">
      <c r="A41" t="s">
        <v>96</v>
      </c>
      <c r="B41" t="s">
        <v>98</v>
      </c>
      <c r="C41">
        <f t="shared" si="0"/>
        <v>39</v>
      </c>
    </row>
    <row r="42" spans="1:3" x14ac:dyDescent="0.25">
      <c r="A42" t="s">
        <v>96</v>
      </c>
      <c r="B42" t="s">
        <v>99</v>
      </c>
      <c r="C42">
        <f t="shared" si="0"/>
        <v>40</v>
      </c>
    </row>
    <row r="43" spans="1:3" x14ac:dyDescent="0.25">
      <c r="A43" t="s">
        <v>64</v>
      </c>
      <c r="B43" t="s">
        <v>100</v>
      </c>
      <c r="C43">
        <f t="shared" si="0"/>
        <v>41</v>
      </c>
    </row>
    <row r="44" spans="1:3" x14ac:dyDescent="0.25">
      <c r="A44" t="s">
        <v>64</v>
      </c>
      <c r="B44" s="45" t="s">
        <v>101</v>
      </c>
      <c r="C44">
        <f t="shared" si="0"/>
        <v>42</v>
      </c>
    </row>
    <row r="45" spans="1:3" x14ac:dyDescent="0.25">
      <c r="A45" t="s">
        <v>64</v>
      </c>
      <c r="B45" s="45" t="s">
        <v>102</v>
      </c>
      <c r="C45">
        <f t="shared" si="0"/>
        <v>43</v>
      </c>
    </row>
    <row r="46" spans="1:3" x14ac:dyDescent="0.25">
      <c r="A46" t="s">
        <v>64</v>
      </c>
      <c r="B46" t="s">
        <v>103</v>
      </c>
      <c r="C46">
        <f t="shared" si="0"/>
        <v>44</v>
      </c>
    </row>
    <row r="47" spans="1:3" x14ac:dyDescent="0.25">
      <c r="A47" t="s">
        <v>64</v>
      </c>
      <c r="B47" t="s">
        <v>112</v>
      </c>
      <c r="C47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FE403-4472-7143-A961-411A4423D6A8}">
  <dimension ref="A1:H16"/>
  <sheetViews>
    <sheetView workbookViewId="0">
      <selection activeCell="D10" sqref="D10"/>
    </sheetView>
  </sheetViews>
  <sheetFormatPr defaultColWidth="10.875" defaultRowHeight="12.75" x14ac:dyDescent="0.2"/>
  <cols>
    <col min="1" max="1" width="19.625" style="46" bestFit="1" customWidth="1"/>
    <col min="2" max="2" width="22.125" style="46" bestFit="1" customWidth="1"/>
    <col min="3" max="4" width="10.875" style="46"/>
    <col min="5" max="5" width="17.5" style="46" bestFit="1" customWidth="1"/>
    <col min="6" max="6" width="19" style="46" bestFit="1" customWidth="1"/>
    <col min="7" max="7" width="17" style="46" customWidth="1"/>
    <col min="8" max="8" width="14.375" style="46" bestFit="1" customWidth="1"/>
    <col min="9" max="16384" width="10.875" style="46"/>
  </cols>
  <sheetData>
    <row r="1" spans="1:8" x14ac:dyDescent="0.2">
      <c r="A1" s="46" t="s">
        <v>28</v>
      </c>
      <c r="B1" s="46" t="s">
        <v>72</v>
      </c>
      <c r="C1" s="46" t="s">
        <v>34</v>
      </c>
      <c r="D1" s="46" t="s">
        <v>30</v>
      </c>
      <c r="E1" s="46" t="s">
        <v>29</v>
      </c>
      <c r="F1" s="46" t="s">
        <v>60</v>
      </c>
      <c r="G1" s="46" t="s">
        <v>62</v>
      </c>
      <c r="H1" s="46" t="s">
        <v>64</v>
      </c>
    </row>
    <row r="2" spans="1:8" x14ac:dyDescent="0.2">
      <c r="A2" s="46" t="s">
        <v>53</v>
      </c>
      <c r="B2" s="46" t="s">
        <v>73</v>
      </c>
      <c r="C2" s="46" t="s">
        <v>81</v>
      </c>
      <c r="D2" s="46" t="s">
        <v>83</v>
      </c>
      <c r="E2" s="46" t="s">
        <v>86</v>
      </c>
      <c r="F2" s="46" t="s">
        <v>93</v>
      </c>
      <c r="G2" s="46" t="s">
        <v>97</v>
      </c>
      <c r="H2" s="46" t="s">
        <v>100</v>
      </c>
    </row>
    <row r="3" spans="1:8" x14ac:dyDescent="0.2">
      <c r="A3" s="46" t="s">
        <v>54</v>
      </c>
      <c r="B3" s="46" t="s">
        <v>74</v>
      </c>
      <c r="C3" s="46" t="s">
        <v>82</v>
      </c>
      <c r="D3" s="46" t="s">
        <v>84</v>
      </c>
      <c r="E3" s="46" t="s">
        <v>87</v>
      </c>
      <c r="F3" s="46" t="s">
        <v>94</v>
      </c>
      <c r="G3" s="46" t="s">
        <v>98</v>
      </c>
      <c r="H3" s="46" t="s">
        <v>101</v>
      </c>
    </row>
    <row r="4" spans="1:8" x14ac:dyDescent="0.2">
      <c r="A4" s="46" t="s">
        <v>56</v>
      </c>
      <c r="B4" s="46" t="s">
        <v>75</v>
      </c>
      <c r="D4" s="46" t="s">
        <v>113</v>
      </c>
      <c r="E4" s="46" t="s">
        <v>88</v>
      </c>
      <c r="F4" s="46" t="s">
        <v>95</v>
      </c>
      <c r="G4" s="46" t="s">
        <v>99</v>
      </c>
      <c r="H4" s="46" t="s">
        <v>102</v>
      </c>
    </row>
    <row r="5" spans="1:8" x14ac:dyDescent="0.2">
      <c r="A5" s="46" t="s">
        <v>57</v>
      </c>
      <c r="B5" s="46" t="s">
        <v>76</v>
      </c>
      <c r="D5" s="46" t="s">
        <v>85</v>
      </c>
      <c r="E5" s="46" t="s">
        <v>89</v>
      </c>
      <c r="H5" s="46" t="s">
        <v>113</v>
      </c>
    </row>
    <row r="6" spans="1:8" x14ac:dyDescent="0.2">
      <c r="A6" s="46" t="s">
        <v>58</v>
      </c>
      <c r="B6" s="46" t="s">
        <v>77</v>
      </c>
      <c r="E6" s="46" t="s">
        <v>90</v>
      </c>
      <c r="H6" s="46" t="s">
        <v>103</v>
      </c>
    </row>
    <row r="7" spans="1:8" x14ac:dyDescent="0.2">
      <c r="A7" s="46" t="s">
        <v>59</v>
      </c>
      <c r="B7" s="46" t="s">
        <v>78</v>
      </c>
      <c r="E7" s="46" t="s">
        <v>91</v>
      </c>
    </row>
    <row r="8" spans="1:8" x14ac:dyDescent="0.2">
      <c r="A8" s="46" t="s">
        <v>61</v>
      </c>
      <c r="B8" s="46" t="s">
        <v>79</v>
      </c>
    </row>
    <row r="9" spans="1:8" x14ac:dyDescent="0.2">
      <c r="A9" s="46" t="s">
        <v>63</v>
      </c>
      <c r="B9" s="46" t="s">
        <v>66</v>
      </c>
    </row>
    <row r="10" spans="1:8" x14ac:dyDescent="0.2">
      <c r="A10" s="46" t="s">
        <v>65</v>
      </c>
      <c r="B10" s="46" t="s">
        <v>67</v>
      </c>
    </row>
    <row r="11" spans="1:8" x14ac:dyDescent="0.2">
      <c r="A11" s="46" t="s">
        <v>66</v>
      </c>
      <c r="B11" s="46" t="s">
        <v>80</v>
      </c>
    </row>
    <row r="12" spans="1:8" x14ac:dyDescent="0.2">
      <c r="A12" s="46" t="s">
        <v>67</v>
      </c>
    </row>
    <row r="13" spans="1:8" x14ac:dyDescent="0.2">
      <c r="A13" s="46" t="s">
        <v>68</v>
      </c>
    </row>
    <row r="14" spans="1:8" x14ac:dyDescent="0.2">
      <c r="A14" s="46" t="s">
        <v>69</v>
      </c>
    </row>
    <row r="15" spans="1:8" x14ac:dyDescent="0.2">
      <c r="A15" s="46" t="s">
        <v>70</v>
      </c>
    </row>
    <row r="16" spans="1:8" x14ac:dyDescent="0.2">
      <c r="A16" s="46" t="s">
        <v>71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C6" sqref="C6"/>
    </sheetView>
  </sheetViews>
  <sheetFormatPr defaultColWidth="11" defaultRowHeight="15.7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35</v>
      </c>
    </row>
    <row r="5" spans="1:1" x14ac:dyDescent="0.25">
      <c r="A5" t="s">
        <v>31</v>
      </c>
    </row>
    <row r="6" spans="1:1" x14ac:dyDescent="0.25">
      <c r="A6" t="s">
        <v>32</v>
      </c>
    </row>
    <row r="7" spans="1:1" x14ac:dyDescent="0.25">
      <c r="A7" t="s">
        <v>34</v>
      </c>
    </row>
    <row r="8" spans="1:1" x14ac:dyDescent="0.25">
      <c r="A8" t="s">
        <v>33</v>
      </c>
    </row>
    <row r="9" spans="1:1" x14ac:dyDescent="0.25">
      <c r="A9" t="s">
        <v>41</v>
      </c>
    </row>
    <row r="10" spans="1:1" x14ac:dyDescent="0.25">
      <c r="A10" t="s">
        <v>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E6" sqref="E6"/>
    </sheetView>
  </sheetViews>
  <sheetFormatPr defaultColWidth="11" defaultRowHeight="15.7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Data Form</vt:lpstr>
      <vt:lpstr>ItemList</vt:lpstr>
      <vt:lpstr>DependentItemList</vt:lpstr>
      <vt:lpstr>Material</vt:lpstr>
      <vt:lpstr>Size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Grilly</dc:creator>
  <cp:lastModifiedBy>Claire Van Werven</cp:lastModifiedBy>
  <dcterms:created xsi:type="dcterms:W3CDTF">2018-11-28T05:18:22Z</dcterms:created>
  <dcterms:modified xsi:type="dcterms:W3CDTF">2023-10-30T21:30:30Z</dcterms:modified>
</cp:coreProperties>
</file>