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3805" yWindow="-15" windowWidth="5985" windowHeight="7770" activeTab="1"/>
  </bookViews>
  <sheets>
    <sheet name="CCAMLR codes" sheetId="12" r:id="rId1"/>
    <sheet name="TAC Eform" sheetId="1" r:id="rId2"/>
    <sheet name="NAF format for email" sheetId="9" r:id="rId3"/>
  </sheets>
  <definedNames>
    <definedName name="BaitSpecies">'CCAMLR codes'!$O$3:$P$14</definedName>
    <definedName name="CatchData">'TAC Eform'!$B$30</definedName>
    <definedName name="CatchSpecies">'CCAMLR codes'!$D$3:$F$360</definedName>
    <definedName name="Codes">'TAC Eform'!$A$83:$E$445</definedName>
    <definedName name="CodeSection">'CCAMLR codes'!$E$2:$T$363</definedName>
    <definedName name="Comments">'TAC Eform'!$B$43</definedName>
    <definedName name="DME_Dirty" hidden="1">"False"</definedName>
    <definedName name="FishingEffort">'TAC Eform'!$B$26</definedName>
    <definedName name="FishingGear">'CCAMLR codes'!$L$3:$M$20</definedName>
    <definedName name="ForEmail">'NAF format for email'!$A$1:$A$14</definedName>
    <definedName name="HookCodes">'CCAMLR codes'!$R$3:$S$51</definedName>
    <definedName name="IncidentalSpecies">'CCAMLR codes'!$H$3:$J$110</definedName>
    <definedName name="_xlnm.Print_Area" localSheetId="1">'TAC Eform'!$A$1:$J$48</definedName>
    <definedName name="_xlnm.Print_Titles" localSheetId="1">'TAC Eform'!$1:$22</definedName>
    <definedName name="ProcessingCodes">'CCAMLR codes'!$O$17:$P$30</definedName>
    <definedName name="ReportingCodes">'CCAMLR codes'!$A$3:$B$36</definedName>
    <definedName name="ReportingDetails">'TAC Eform'!$B$21</definedName>
    <definedName name="TargetSpecies">'CCAMLR codes'!$D$5:$F$13</definedName>
    <definedName name="TypeOfLine">'CCAMLR codes'!$L$31:$M$36</definedName>
    <definedName name="TypeOfLongline">'CCAMLR codes'!$L$25:$M$30</definedName>
    <definedName name="VesselInformation">'TAC Eform'!$B$17</definedName>
  </definedNames>
  <calcPr calcId="144525"/>
</workbook>
</file>

<file path=xl/calcChain.xml><?xml version="1.0" encoding="utf-8"?>
<calcChain xmlns="http://schemas.openxmlformats.org/spreadsheetml/2006/main">
  <c r="E19" i="1" l="1"/>
  <c r="E23" i="1" s="1"/>
  <c r="E18" i="1"/>
  <c r="E35" i="1" l="1"/>
  <c r="E37" i="1"/>
  <c r="E31" i="1"/>
  <c r="E39" i="1"/>
  <c r="E33" i="1"/>
  <c r="E41" i="1"/>
  <c r="A1" i="9"/>
  <c r="A6" i="9" s="1"/>
  <c r="A4" i="9"/>
  <c r="I27" i="1"/>
  <c r="H27" i="1"/>
  <c r="G27" i="1"/>
  <c r="R13" i="9" s="1"/>
  <c r="F27" i="1"/>
  <c r="E27" i="1"/>
  <c r="I20" i="1"/>
  <c r="T5" i="9" s="1"/>
  <c r="H20" i="1"/>
  <c r="S5" i="9" s="1"/>
  <c r="G20" i="1"/>
  <c r="R5" i="9" s="1"/>
  <c r="F20" i="1"/>
  <c r="E20" i="1"/>
  <c r="I19" i="1"/>
  <c r="H19" i="1"/>
  <c r="G19" i="1"/>
  <c r="F19" i="1"/>
  <c r="P4" i="9"/>
  <c r="I18" i="1"/>
  <c r="T3" i="9" s="1"/>
  <c r="H18" i="1"/>
  <c r="G18" i="1"/>
  <c r="R3" i="9" s="1"/>
  <c r="F18" i="1"/>
  <c r="Q3" i="9" s="1"/>
  <c r="T8" i="9"/>
  <c r="T11" i="9"/>
  <c r="T13" i="9"/>
  <c r="T14" i="9"/>
  <c r="T15" i="9"/>
  <c r="T18" i="9"/>
  <c r="T20" i="9"/>
  <c r="T22" i="9"/>
  <c r="T24" i="9"/>
  <c r="T26" i="9"/>
  <c r="T28" i="9"/>
  <c r="T30" i="9"/>
  <c r="S3" i="9"/>
  <c r="S8" i="9"/>
  <c r="S11" i="9"/>
  <c r="S13" i="9"/>
  <c r="S14" i="9"/>
  <c r="S15" i="9"/>
  <c r="S18" i="9"/>
  <c r="S20" i="9"/>
  <c r="S22" i="9"/>
  <c r="S24" i="9"/>
  <c r="S26" i="9"/>
  <c r="S28" i="9"/>
  <c r="S30" i="9"/>
  <c r="R4" i="9"/>
  <c r="R8" i="9"/>
  <c r="G24" i="1"/>
  <c r="R10" i="9" s="1"/>
  <c r="R11" i="9"/>
  <c r="R14" i="9"/>
  <c r="R15" i="9"/>
  <c r="R18" i="9"/>
  <c r="R20" i="9"/>
  <c r="R22" i="9"/>
  <c r="R24" i="9"/>
  <c r="R26" i="9"/>
  <c r="R28" i="9"/>
  <c r="R30" i="9"/>
  <c r="Q4" i="9"/>
  <c r="Q5" i="9"/>
  <c r="Q8" i="9"/>
  <c r="F24" i="1"/>
  <c r="Q10" i="9" s="1"/>
  <c r="Q11" i="9"/>
  <c r="Q13" i="9"/>
  <c r="Q14" i="9"/>
  <c r="Q15" i="9"/>
  <c r="Q18" i="9"/>
  <c r="Q20" i="9"/>
  <c r="Q22" i="9"/>
  <c r="Q24" i="9"/>
  <c r="Q26" i="9"/>
  <c r="Q28" i="9"/>
  <c r="Q30" i="9"/>
  <c r="P3" i="9"/>
  <c r="P5" i="9"/>
  <c r="P8" i="9"/>
  <c r="P9" i="9"/>
  <c r="P11" i="9"/>
  <c r="P13" i="9"/>
  <c r="P14" i="9"/>
  <c r="P15" i="9"/>
  <c r="P17" i="9"/>
  <c r="P18" i="9"/>
  <c r="P19" i="9"/>
  <c r="P20" i="9"/>
  <c r="P21" i="9"/>
  <c r="P22" i="9"/>
  <c r="P23" i="9"/>
  <c r="P24" i="9"/>
  <c r="P25" i="9"/>
  <c r="P26" i="9"/>
  <c r="P27" i="9"/>
  <c r="P28" i="9"/>
  <c r="P30" i="9"/>
  <c r="O3" i="9"/>
  <c r="O4" i="9"/>
  <c r="O5" i="9"/>
  <c r="O8" i="9"/>
  <c r="O9" i="9"/>
  <c r="O10" i="9"/>
  <c r="O11" i="9"/>
  <c r="O13" i="9"/>
  <c r="O14" i="9"/>
  <c r="O15" i="9"/>
  <c r="O17" i="9"/>
  <c r="O18" i="9"/>
  <c r="O19" i="9"/>
  <c r="O20" i="9"/>
  <c r="O21" i="9"/>
  <c r="O22" i="9"/>
  <c r="O23" i="9"/>
  <c r="O24" i="9"/>
  <c r="O25" i="9"/>
  <c r="O26" i="9"/>
  <c r="O27" i="9"/>
  <c r="O28" i="9"/>
  <c r="O30" i="9"/>
  <c r="N18" i="9"/>
  <c r="N28" i="9"/>
  <c r="N27" i="9"/>
  <c r="N26" i="9"/>
  <c r="N25" i="9"/>
  <c r="N24" i="9"/>
  <c r="N23" i="9"/>
  <c r="N22" i="9"/>
  <c r="N21" i="9"/>
  <c r="N20" i="9"/>
  <c r="N19" i="9"/>
  <c r="N17" i="9"/>
  <c r="N16" i="9"/>
  <c r="N15" i="9"/>
  <c r="N14" i="9"/>
  <c r="N13" i="9"/>
  <c r="T12" i="9"/>
  <c r="S12" i="9"/>
  <c r="R12" i="9"/>
  <c r="Q12" i="9"/>
  <c r="P12" i="9"/>
  <c r="O12" i="9"/>
  <c r="N12" i="9"/>
  <c r="N11" i="9"/>
  <c r="N10" i="9"/>
  <c r="N9" i="9"/>
  <c r="N8" i="9"/>
  <c r="T6" i="9"/>
  <c r="S6" i="9"/>
  <c r="R6" i="9"/>
  <c r="Q6" i="9"/>
  <c r="P6" i="9"/>
  <c r="O6" i="9"/>
  <c r="N6" i="9"/>
  <c r="N5" i="9"/>
  <c r="N4" i="9"/>
  <c r="N3" i="9"/>
  <c r="A2" i="9"/>
  <c r="N29" i="9"/>
  <c r="N30" i="9"/>
  <c r="H35" i="1" l="1"/>
  <c r="S21" i="9" s="1"/>
  <c r="H31" i="1"/>
  <c r="S17" i="9" s="1"/>
  <c r="H41" i="1"/>
  <c r="S27" i="9" s="1"/>
  <c r="H33" i="1"/>
  <c r="S19" i="9" s="1"/>
  <c r="H39" i="1"/>
  <c r="S25" i="9" s="1"/>
  <c r="H37" i="1"/>
  <c r="S23" i="9" s="1"/>
  <c r="I41" i="1"/>
  <c r="T27" i="9" s="1"/>
  <c r="I33" i="1"/>
  <c r="T19" i="9" s="1"/>
  <c r="I39" i="1"/>
  <c r="T25" i="9" s="1"/>
  <c r="I31" i="1"/>
  <c r="T17" i="9" s="1"/>
  <c r="I37" i="1"/>
  <c r="T23" i="9" s="1"/>
  <c r="I35" i="1"/>
  <c r="T21" i="9" s="1"/>
  <c r="F23" i="1"/>
  <c r="Q9" i="9" s="1"/>
  <c r="F39" i="1"/>
  <c r="Q25" i="9" s="1"/>
  <c r="F37" i="1"/>
  <c r="Q23" i="9" s="1"/>
  <c r="F31" i="1"/>
  <c r="Q17" i="9" s="1"/>
  <c r="F35" i="1"/>
  <c r="Q21" i="9" s="1"/>
  <c r="F41" i="1"/>
  <c r="Q27" i="9" s="1"/>
  <c r="F33" i="1"/>
  <c r="Q19" i="9" s="1"/>
  <c r="G23" i="1"/>
  <c r="R9" i="9" s="1"/>
  <c r="G37" i="1"/>
  <c r="R23" i="9" s="1"/>
  <c r="G35" i="1"/>
  <c r="R21" i="9" s="1"/>
  <c r="G41" i="1"/>
  <c r="R27" i="9" s="1"/>
  <c r="G33" i="1"/>
  <c r="R19" i="9" s="1"/>
  <c r="G39" i="1"/>
  <c r="R25" i="9" s="1"/>
  <c r="G31" i="1"/>
  <c r="R17" i="9" s="1"/>
  <c r="H24" i="1"/>
  <c r="S10" i="9" s="1"/>
  <c r="H23" i="1"/>
  <c r="T4" i="9"/>
  <c r="I23" i="1"/>
  <c r="T9" i="9" s="1"/>
  <c r="E24" i="1"/>
  <c r="P10" i="9" s="1"/>
  <c r="S4" i="9"/>
  <c r="A8" i="9"/>
  <c r="I24" i="1"/>
  <c r="T10" i="9" s="1"/>
  <c r="A9" i="9"/>
  <c r="A10" i="9"/>
  <c r="A11" i="9"/>
  <c r="S9" i="9"/>
  <c r="A12" i="9" s="1"/>
  <c r="A13" i="9" l="1"/>
</calcChain>
</file>

<file path=xl/sharedStrings.xml><?xml version="1.0" encoding="utf-8"?>
<sst xmlns="http://schemas.openxmlformats.org/spreadsheetml/2006/main" count="2418" uniqueCount="2032">
  <si>
    <t>EVQ: Eudyptes chrysocome</t>
  </si>
  <si>
    <t>FGZ: Fregetta spp</t>
  </si>
  <si>
    <t>ISQ: Phalacrocorax atriceps</t>
  </si>
  <si>
    <t>KPY: Aptenodytes patagonicus</t>
  </si>
  <si>
    <t>MBX: Macronectes spp</t>
  </si>
  <si>
    <t>OCO: Oceanites oceanicus</t>
  </si>
  <si>
    <t>PFT: Puffinus tenuirostris</t>
  </si>
  <si>
    <t>PRK: Procellaria parkinsoni</t>
  </si>
  <si>
    <t>PRO: Procellaria aequinoctialis</t>
  </si>
  <si>
    <t>PRX: Procellariidae</t>
  </si>
  <si>
    <t>PUC: Puffinus creatopus</t>
  </si>
  <si>
    <t>PVB: Pterodroma brevirostris</t>
  </si>
  <si>
    <t>PVH: Pterodroma inexpectata</t>
  </si>
  <si>
    <t>PWL: Pterodroma lessonii</t>
  </si>
  <si>
    <t>PWW: Pagodroma spp</t>
  </si>
  <si>
    <t>PWX: Pachyptila spp</t>
  </si>
  <si>
    <t>PWZ: Pagodroma confusa</t>
  </si>
  <si>
    <t>SWS: Chionis alba</t>
  </si>
  <si>
    <t>TQW: Thalassarche impavida</t>
  </si>
  <si>
    <t>HRD: Lagenorhynchus cruciger</t>
  </si>
  <si>
    <t>SRS: Ommatophoca rossii</t>
  </si>
  <si>
    <t>Vessel name</t>
  </si>
  <si>
    <t>Vessel call sign</t>
  </si>
  <si>
    <t>5-day period codes</t>
  </si>
  <si>
    <t>10-day period codes</t>
  </si>
  <si>
    <t>Species</t>
  </si>
  <si>
    <t>Vessel flag</t>
  </si>
  <si>
    <t xml:space="preserve">A report must be completed even if no fishing took place. </t>
  </si>
  <si>
    <t>Total green weight caught (kg)</t>
  </si>
  <si>
    <t>Target species</t>
  </si>
  <si>
    <t>Reporting period</t>
  </si>
  <si>
    <t>Report 1</t>
  </si>
  <si>
    <t>Report 2</t>
  </si>
  <si>
    <t>Report 3</t>
  </si>
  <si>
    <t>Report 4</t>
  </si>
  <si>
    <t>Report 5</t>
  </si>
  <si>
    <t>Report 6</t>
  </si>
  <si>
    <t>Code: Target Species</t>
  </si>
  <si>
    <t>ANI: Champsocephalus gunnari</t>
  </si>
  <si>
    <t>KCX: Crab</t>
  </si>
  <si>
    <t>TOP: Dissostichus eleginoides</t>
  </si>
  <si>
    <t>TOT: Dissostichus spp</t>
  </si>
  <si>
    <t>ELC: Electrona carlsbergi</t>
  </si>
  <si>
    <t>KRI: Euphausia superba</t>
  </si>
  <si>
    <t>SQS: Martialia hyadesi</t>
  </si>
  <si>
    <t>SX: Seine nets</t>
  </si>
  <si>
    <t>OTB: Otter trawls</t>
  </si>
  <si>
    <t>OTB1: Side otter trawls</t>
  </si>
  <si>
    <t>OTB2: Stern otter trawls</t>
  </si>
  <si>
    <t>OTM: Otter trawls</t>
  </si>
  <si>
    <t>OTM1: Side otter trawls</t>
  </si>
  <si>
    <t>OTM2: Stern otter trawls</t>
  </si>
  <si>
    <t>TM: Midwater trawls</t>
  </si>
  <si>
    <t>LLS: Set longlines</t>
  </si>
  <si>
    <t>FPO: Pots</t>
  </si>
  <si>
    <t>UNK: Gear not known</t>
  </si>
  <si>
    <t>JIG: Squid Jigger</t>
  </si>
  <si>
    <t xml:space="preserve">        Hooks and Lines</t>
  </si>
  <si>
    <t xml:space="preserve">        Bottom trawls</t>
  </si>
  <si>
    <t xml:space="preserve">        Midwater trawls</t>
  </si>
  <si>
    <t xml:space="preserve">        Others</t>
  </si>
  <si>
    <t>TOA: Dissostichus mawsoni</t>
  </si>
  <si>
    <t>Code: Activity</t>
  </si>
  <si>
    <t>C: Commercial fishing</t>
  </si>
  <si>
    <t>N: Not fishing</t>
  </si>
  <si>
    <t>R: Research</t>
  </si>
  <si>
    <t>Pull down Incidental Catch Species List</t>
  </si>
  <si>
    <t>BIZ: Aves</t>
  </si>
  <si>
    <t>CAQ: Catharacta lonnbergi</t>
  </si>
  <si>
    <t>CAM: Catharacta maccormicki</t>
  </si>
  <si>
    <t>CSK: Catharacta skua</t>
  </si>
  <si>
    <t>DAC: Daption capense</t>
  </si>
  <si>
    <t>DAM: Diomedea amsterdamensis</t>
  </si>
  <si>
    <t>DCH: Diomedea chionoptera</t>
  </si>
  <si>
    <t>DIP: Diomedea epomophora</t>
  </si>
  <si>
    <t>DIX: Diomedea exulans</t>
  </si>
  <si>
    <t>DMP: Diomedea impavida</t>
  </si>
  <si>
    <t>DSL: Diomedea salvini</t>
  </si>
  <si>
    <t>ALZ: Diomedeidae</t>
  </si>
  <si>
    <t>EUC: Eudyptes chrysolophus</t>
  </si>
  <si>
    <t>FGQ: Fregetta tropica</t>
  </si>
  <si>
    <t>FUG: Fulmarus glacialoides</t>
  </si>
  <si>
    <t>HBE: Halobaena caerulea</t>
  </si>
  <si>
    <t>LDO: Larus dominicanus</t>
  </si>
  <si>
    <t>LRD: Larus spp</t>
  </si>
  <si>
    <t>MAI: Macronectes giganteus</t>
  </si>
  <si>
    <t>MAH: Macronectes halli</t>
  </si>
  <si>
    <t>PWD: Pachyptila desolata</t>
  </si>
  <si>
    <t>PWP: Pagodroma nivea</t>
  </si>
  <si>
    <t>PHU: Phoebetria fusca</t>
  </si>
  <si>
    <t>PHE: Phoebetria palpebrata</t>
  </si>
  <si>
    <t>PCI: Procellaria cinerea</t>
  </si>
  <si>
    <t>PCN: Procellaria conspicillata</t>
  </si>
  <si>
    <t>PTZ: Procellaria spp</t>
  </si>
  <si>
    <t>PCW: Procellaria westlandica</t>
  </si>
  <si>
    <t>PDM: Pterodroma macroptera</t>
  </si>
  <si>
    <t>PFC: Puffinus carneipes</t>
  </si>
  <si>
    <t>PUG: Puffinus gravis</t>
  </si>
  <si>
    <t>PFG: Puffinus griseus</t>
  </si>
  <si>
    <t>PYD: Pygoscelis adeliae</t>
  </si>
  <si>
    <t>PYN: Pygoscelis antarctica</t>
  </si>
  <si>
    <t>PYP: Pygoscelis papua</t>
  </si>
  <si>
    <t>PVF: Spheniscidae</t>
  </si>
  <si>
    <t>SKZ: Stercorariidae</t>
  </si>
  <si>
    <t>SVI: Sterna vittata</t>
  </si>
  <si>
    <t>TAA: Thalassoica antarctica</t>
  </si>
  <si>
    <t>MIW: Balaenoptera acutorostrata</t>
  </si>
  <si>
    <t>SEA: Arctocephalus gazella</t>
  </si>
  <si>
    <t>SEL: Otaria byronia</t>
  </si>
  <si>
    <t>SES: Mirounga leonina</t>
  </si>
  <si>
    <t>SET: Lobodon carcinophagus</t>
  </si>
  <si>
    <t>SLP: Hydrurga leptonyx</t>
  </si>
  <si>
    <t>SLW: Leptonychotes weddellii</t>
  </si>
  <si>
    <t>SXX: Otariidae, Phocidae</t>
  </si>
  <si>
    <t>BAE: Balaenopteridae</t>
  </si>
  <si>
    <t>BAW: Berardius arnuxii</t>
  </si>
  <si>
    <t>BCW: Ziphius cavirostris</t>
  </si>
  <si>
    <t>BEL: Delphinapterus leucas</t>
  </si>
  <si>
    <t>Other - please specify</t>
  </si>
  <si>
    <t>enter code: Fishing Gear</t>
  </si>
  <si>
    <t>BLW: Balaenoptera musculus</t>
  </si>
  <si>
    <t>CMD: Cephalorhynchus commersonii</t>
  </si>
  <si>
    <t>DDU: Lagenorhynchus obscurus</t>
  </si>
  <si>
    <t>DLP: Delphinidae</t>
  </si>
  <si>
    <t>DRR: Grampus griseus</t>
  </si>
  <si>
    <t>EUA: Eubalaena australis</t>
  </si>
  <si>
    <t>FIW: Balaenoptera physalus</t>
  </si>
  <si>
    <t>FRA: Pontoporia blainvillei</t>
  </si>
  <si>
    <t>GLO: Globicephala spp</t>
  </si>
  <si>
    <t>GRW: Eschrichtius robustus</t>
  </si>
  <si>
    <t>HUW: Megaptera novaeangliae</t>
  </si>
  <si>
    <t>KIW: Orcinus orca</t>
  </si>
  <si>
    <t>MAM: Mammalia</t>
  </si>
  <si>
    <t>MYS: Mysticeti</t>
  </si>
  <si>
    <t>PIW: Globicephala melas</t>
  </si>
  <si>
    <t>RSW: Lissodelphis peronii</t>
  </si>
  <si>
    <t>SHW: Globicephala macrorhynchus</t>
  </si>
  <si>
    <t>SIW: Balaenoptera borealis</t>
  </si>
  <si>
    <t>SPP: Australophocaena dioptrica</t>
  </si>
  <si>
    <t>SPW: Physeter catodon</t>
  </si>
  <si>
    <t>SRW: Hyperoodon planifrons</t>
  </si>
  <si>
    <t>WLE: Whales unidentified</t>
  </si>
  <si>
    <t>ZSP: Zanclorhynchus spinifer</t>
  </si>
  <si>
    <r>
      <t>To:</t>
    </r>
    <r>
      <rPr>
        <sz val="12"/>
        <rFont val="Times New Roman"/>
        <family val="1"/>
      </rPr>
      <t xml:space="preserve"> data@ccamlr.org</t>
    </r>
  </si>
  <si>
    <t>(1) Vessel Information</t>
  </si>
  <si>
    <t>5: 5-day</t>
  </si>
  <si>
    <t>10: 10-day</t>
  </si>
  <si>
    <t>M: Month</t>
  </si>
  <si>
    <t>Reporting period start days</t>
  </si>
  <si>
    <t>B: 6</t>
  </si>
  <si>
    <t>C: 11</t>
  </si>
  <si>
    <t>D: 16</t>
  </si>
  <si>
    <t>E: 21</t>
  </si>
  <si>
    <t>F: 26</t>
  </si>
  <si>
    <t>A: day 1</t>
  </si>
  <si>
    <t>B: 11</t>
  </si>
  <si>
    <t>C: 21</t>
  </si>
  <si>
    <t>Month</t>
  </si>
  <si>
    <t>Subarea or Division</t>
  </si>
  <si>
    <t>SR</t>
  </si>
  <si>
    <t>SC</t>
  </si>
  <si>
    <t>ER</t>
  </si>
  <si>
    <t>SO</t>
  </si>
  <si>
    <t>DAILY CATCH AND EFFORT REPORT</t>
  </si>
  <si>
    <t>Guidelines for completing this report are given in Conservation Measure 23-07.</t>
  </si>
  <si>
    <t>D: Daily</t>
  </si>
  <si>
    <t>SSRU (as defined in conservation measures)</t>
  </si>
  <si>
    <t>(5) Comments</t>
  </si>
  <si>
    <t xml:space="preserve"> Daily</t>
  </si>
  <si>
    <t>For Email</t>
  </si>
  <si>
    <t>Return to Daily Eform</t>
  </si>
  <si>
    <t>Send email then paste and send email to data@ccamlr.org</t>
  </si>
  <si>
    <r>
      <t>ForEmail</t>
    </r>
    <r>
      <rPr>
        <sz val="12"/>
        <color indexed="12"/>
        <rFont val="Times New Roman"/>
        <family val="1"/>
      </rPr>
      <t xml:space="preserve"> then copy</t>
    </r>
  </si>
  <si>
    <t>Number of hooks in water (longline fisheries only)</t>
  </si>
  <si>
    <t>Number of pots in water (pot fisheries only)</t>
  </si>
  <si>
    <t>CDI: Calonectris diomedea</t>
  </si>
  <si>
    <t>DCR: Thalassarche chlororhynchos</t>
  </si>
  <si>
    <t>DCU: Thalassarche cauta</t>
  </si>
  <si>
    <t>DER: Thalassarche eremita</t>
  </si>
  <si>
    <t>DIB: Thalassarche bulleri</t>
  </si>
  <si>
    <t>DIC: Thalassarche chrysostoma</t>
  </si>
  <si>
    <t>DIM: Thalassarche melanophris</t>
  </si>
  <si>
    <t>Other - please specify species name if code not listed</t>
  </si>
  <si>
    <t>Seabirds</t>
  </si>
  <si>
    <t>DIS: Diomedea sanfordi</t>
  </si>
  <si>
    <t>Mammals</t>
  </si>
  <si>
    <t>This reporting format applies to all fisheries managed in accordance with conservation measures 41-04, 41-05, 41-06, 41-07, 41-09, 
41-10 and 41-11</t>
  </si>
  <si>
    <t>TMB: Midwater Beam Trawl</t>
  </si>
  <si>
    <r>
      <t xml:space="preserve">Please submit all data to </t>
    </r>
    <r>
      <rPr>
        <b/>
        <u/>
        <sz val="11"/>
        <color indexed="9"/>
        <rFont val="Times New Roman"/>
        <family val="1"/>
      </rPr>
      <t xml:space="preserve">data@ccamlr.org </t>
    </r>
    <r>
      <rPr>
        <b/>
        <sz val="11"/>
        <color indexed="9"/>
        <rFont val="Times New Roman"/>
        <family val="1"/>
      </rPr>
      <t xml:space="preserve">no later than </t>
    </r>
    <r>
      <rPr>
        <b/>
        <sz val="12"/>
        <color indexed="9"/>
        <rFont val="Times New Roman"/>
        <family val="1"/>
      </rPr>
      <t>12 midday</t>
    </r>
    <r>
      <rPr>
        <b/>
        <sz val="11"/>
        <color indexed="9"/>
        <rFont val="Times New Roman"/>
        <family val="1"/>
      </rPr>
      <t xml:space="preserve"> UTC each day.</t>
    </r>
  </si>
  <si>
    <r>
      <t xml:space="preserve">Text format option: When the form has been completed, Click on - 'ForEmail' (below), then copy text and paste to new email and send to </t>
    </r>
    <r>
      <rPr>
        <b/>
        <u/>
        <sz val="11"/>
        <color indexed="9"/>
        <rFont val="Times New Roman"/>
        <family val="1"/>
      </rPr>
      <t>data@ccamlr.org</t>
    </r>
  </si>
  <si>
    <r>
      <t xml:space="preserve">(3) Total Fishing Effort - </t>
    </r>
    <r>
      <rPr>
        <b/>
        <i/>
        <sz val="12"/>
        <rFont val="Times New Roman"/>
        <family val="1"/>
      </rPr>
      <t>report total number of hooks or pots still in the water at midnight UTC.</t>
    </r>
  </si>
  <si>
    <t>CCAMLR Daily TACv2012</t>
  </si>
  <si>
    <t>Other - please enter species name if species not listed</t>
  </si>
  <si>
    <t>Pull down for complete Catch Species List</t>
  </si>
  <si>
    <t xml:space="preserve">Target Species:  - </t>
  </si>
  <si>
    <t>TOA: Dissostichus mawsoni - Antarctic toothfish</t>
  </si>
  <si>
    <t>TOP: Dissostichus eleginoides - Patagonian toothfish</t>
  </si>
  <si>
    <t>TOT: Dissostichus spp - Toothfish spp</t>
  </si>
  <si>
    <t>KCX: Lithodidae - Crab spp.</t>
  </si>
  <si>
    <t>ANI: Champsocephalus gunnari - Mackerel icefish</t>
  </si>
  <si>
    <t>ELC: Electrona carlsbergi - Lanternfish</t>
  </si>
  <si>
    <t>SQS: Martialia hyadesi - Sevenstar flying squid</t>
  </si>
  <si>
    <t>KRI: Euphausia superba - Antarctic Krill</t>
  </si>
  <si>
    <t xml:space="preserve">Skates and Rays:  - </t>
  </si>
  <si>
    <t>BAM: Bathyraja maccaini - McCain's skate</t>
  </si>
  <si>
    <t>BEA: Bathyraja eatonii - Eaton's Skate</t>
  </si>
  <si>
    <t>BHY: Bathyraja spp - Bathyraja rays nei</t>
  </si>
  <si>
    <t>BMU: Bathyraja murrayi - Murray's skate</t>
  </si>
  <si>
    <t>BYE: Bathyraja meridionalis - Skate</t>
  </si>
  <si>
    <t>BYR: Bathyraja irrasa - Kerguelen sandpaper skate</t>
  </si>
  <si>
    <t>RAJ: Raja spp - Rays and skates nei</t>
  </si>
  <si>
    <t xml:space="preserve">RFA: Raja taaf - </t>
  </si>
  <si>
    <t>SR2: Raja georgiana var. - Raja georgiana variant</t>
  </si>
  <si>
    <t xml:space="preserve">SRR: Raja georgiana - </t>
  </si>
  <si>
    <t>SRX: Rajiformes - Skates and rays</t>
  </si>
  <si>
    <t xml:space="preserve">Macrourus:  - </t>
  </si>
  <si>
    <t>CEH: Caelorinchus marinii - Marini's grenadier</t>
  </si>
  <si>
    <t>CKH: Coryphaenoides armatus - Abyssal grenadier</t>
  </si>
  <si>
    <t>CVY: Coryphaenoides spp - Grenadiers, whiptails nei</t>
  </si>
  <si>
    <t xml:space="preserve">CWX: Caelorinchus spp - </t>
  </si>
  <si>
    <t>GRV: Macrourus spp - Rat tails, Grenadiers</t>
  </si>
  <si>
    <t>MCC: Macrourus carinatus - Ridge-scaled rattail</t>
  </si>
  <si>
    <t>MCH: Macrourus holotrachys - Bigeye grenadier</t>
  </si>
  <si>
    <t>MCM: Coryphaenoides murrayi - Abyssal rattail</t>
  </si>
  <si>
    <t>MCK: Caelorinchus kaiyomaru - Campbell whiptail</t>
  </si>
  <si>
    <t>MNI: Cynomacrurus piriei - Dogtooth grenadier</t>
  </si>
  <si>
    <t>RHG: Macrourus berglax - Roughhead grenadier</t>
  </si>
  <si>
    <t>RNG: Coryphaenoides rupestris - Roundnose grenadier</t>
  </si>
  <si>
    <t>RTX: Macrouridae - Grenadiers, rattails nei</t>
  </si>
  <si>
    <t xml:space="preserve">WG2: Macrourus sp. A - </t>
  </si>
  <si>
    <t xml:space="preserve">WGR: Macrourus whitsoni - </t>
  </si>
  <si>
    <t xml:space="preserve">VME species:  - </t>
  </si>
  <si>
    <t>AJH: Anthozoa - Anthozoa</t>
  </si>
  <si>
    <t>AJZ: Alcyonacea - Alcyonacea soft corals</t>
  </si>
  <si>
    <t>AQZ: Antipatharia - Black corals and thorny corals</t>
  </si>
  <si>
    <t>ATX: Actiniaria - Sea anemones</t>
  </si>
  <si>
    <t>AXT: Stylasteridae - Hydrocorals</t>
  </si>
  <si>
    <t>AZN: Anthoathecatae - Hydroids, hydromedusae</t>
  </si>
  <si>
    <t>BVH: Brachiopoda - Brachiopods, lamp shells</t>
  </si>
  <si>
    <t>BWY: Bathylasmatidae - Barnacle</t>
  </si>
  <si>
    <t>BZN: Bryozoa - Bryozoans</t>
  </si>
  <si>
    <t>CNI: Cnidaria - Cnidarians nei</t>
  </si>
  <si>
    <t>CSS: Scleractinia - Hard corals, stony corals</t>
  </si>
  <si>
    <t>CVD: Cidaroida - Pencil urchins</t>
  </si>
  <si>
    <t>CWD: Crinoidea - Feather stars and sea lilies</t>
  </si>
  <si>
    <t>CXV: Chemosynthetic - Chemosynthetic communities</t>
  </si>
  <si>
    <t>CZR: Chordata - Chordata</t>
  </si>
  <si>
    <t>DMK: Adamussium colbecki - Antarctic scalop</t>
  </si>
  <si>
    <t>DMO: Demospongiae - Siliceous sponges</t>
  </si>
  <si>
    <t>ECH: Echinodermata - Echinoderms (starfish,urchins etc.)</t>
  </si>
  <si>
    <t>GGW: Gorgoniidae - Gorgonians</t>
  </si>
  <si>
    <t>HQZ: Hydrozoa - Hydrozoans</t>
  </si>
  <si>
    <t>HXY: Hexactinellida - Glass sponge</t>
  </si>
  <si>
    <t>NHE: Annelida - Annelid worms</t>
  </si>
  <si>
    <t>OEQ: Euryalida - Basket stars</t>
  </si>
  <si>
    <t>OOY: Ophiurida - Basket and snake stars</t>
  </si>
  <si>
    <t>PBQ: Pterobranchia - Pterobranchs</t>
  </si>
  <si>
    <t>SCX: Pectinidae - Scallops nei</t>
  </si>
  <si>
    <t>SZS: Serpulidae - Serpulid tube worms</t>
  </si>
  <si>
    <t>URX: Echinoidea - Sea urchins, etc. nei</t>
  </si>
  <si>
    <t>XEF: Xenophyophora - Xenophyophores</t>
  </si>
  <si>
    <t>ZOT: Zoanthidea - Zoanthids</t>
  </si>
  <si>
    <t xml:space="preserve">Other species:  - </t>
  </si>
  <si>
    <t>ADK: Artedidraco skottsbergi - Plunderfish</t>
  </si>
  <si>
    <t>AEM: Aethotaxis mitopteryx - Longfin icedevil</t>
  </si>
  <si>
    <t xml:space="preserve">AKN: Akarotaxis nudiceps - </t>
  </si>
  <si>
    <t>ALH: Alepocephalus spp - Slickheads nei</t>
  </si>
  <si>
    <t>ALI: Alepisaurus spp - Lancetfishes nei</t>
  </si>
  <si>
    <t>ANA: Engraulis anchoita - Argentine anchovy</t>
  </si>
  <si>
    <t>AND: Tylosurus acus - Agujon needlefish</t>
  </si>
  <si>
    <t>ANH: Anotopterus pharao - Daggertooth</t>
  </si>
  <si>
    <t>ANS: Pleuragramma antarcticum - Antarctic silverfish</t>
  </si>
  <si>
    <t>ANT: Antimora rostrata - Blue antimora</t>
  </si>
  <si>
    <t>AQM: Amphipoda - Amphipods</t>
  </si>
  <si>
    <t xml:space="preserve">ART: Artedidraco spp - </t>
  </si>
  <si>
    <t>AZT: Artedidraco mirus - Plunderfish</t>
  </si>
  <si>
    <t>BAA: Bathylagus antarcticus - deepsea smelt</t>
  </si>
  <si>
    <t>BAT: Platax spp - Batfishes</t>
  </si>
  <si>
    <t xml:space="preserve">BBB: Barbus bynni - </t>
  </si>
  <si>
    <t xml:space="preserve">BDH: Bathydraco macrolepis - </t>
  </si>
  <si>
    <t>BDJ: Bathydraco marri - Dragonfish deepwater</t>
  </si>
  <si>
    <t xml:space="preserve">BDN: Bathydraco antarcticus - </t>
  </si>
  <si>
    <t>BEE: Benthalbella elongata - pearleyes</t>
  </si>
  <si>
    <t>BLP: Eleginops maclovinus - Patagonian blennie</t>
  </si>
  <si>
    <t>BLU: Pomatomus saltatrix - Bluefish</t>
  </si>
  <si>
    <t xml:space="preserve">BNZ: Benthalbella macropinna - </t>
  </si>
  <si>
    <t>BRA: Brama spp - Brama</t>
  </si>
  <si>
    <t xml:space="preserve">BRE: Boroteuthis spp - </t>
  </si>
  <si>
    <t>BRF: Helicolenus dactylopterus - Blackbelly rosefish</t>
  </si>
  <si>
    <t>BRT: Borostomias antarcticus - Snaggletooth</t>
  </si>
  <si>
    <t>BRX: Berycidae - Alfonsinos, etc. nei</t>
  </si>
  <si>
    <t>BSZ: Acanthistius brasilianus - Grouper</t>
  </si>
  <si>
    <t>BTH: Alopias superciliosus - Bigeye thresher</t>
  </si>
  <si>
    <t>BTI: Bathydraconidae - Bathydraconidae</t>
  </si>
  <si>
    <t>BTY: Bathylagus spp - Deep-sea Smelts</t>
  </si>
  <si>
    <t xml:space="preserve">BVK: Pogonophryne barsukovi - </t>
  </si>
  <si>
    <t>CAH: Callorhinchidae - Elephantfishes, etc. nei</t>
  </si>
  <si>
    <t>CEN: Centrolophidae - Ruffs, barrelfishes nei</t>
  </si>
  <si>
    <t>CEO: Centrolophus niger - Rudderfish</t>
  </si>
  <si>
    <t>CEP: Cephalopoda - Cephalopods</t>
  </si>
  <si>
    <t>CEQ: Ceratias tentaculatus - Sea Devil Anglerfish</t>
  </si>
  <si>
    <t>CES: Champsocephalus esox - Pike icefish</t>
  </si>
  <si>
    <t>CEX: Genypterus spp - Cusk-eels nei</t>
  </si>
  <si>
    <t>CHM: Callorhinchus capensis - Cape elephantfish (St Joseph)</t>
  </si>
  <si>
    <t>CHP: Sardinops sagax - South American pilchard</t>
  </si>
  <si>
    <t>CHW: Chionobathyscus dewitti - Icefish spp.</t>
  </si>
  <si>
    <t>CKY: Umbrina canosai - Antarctic croaker</t>
  </si>
  <si>
    <t>CLX: Bivalvia - Bivalves</t>
  </si>
  <si>
    <t>CNZ: Crangon spp - Crangon shrimps nei</t>
  </si>
  <si>
    <t>COX: Congridae - Conger eels</t>
  </si>
  <si>
    <t>CRA: Brachyura - Marine crabs nei</t>
  </si>
  <si>
    <t>CTA: Cheilodactylus bergi - White sea bream</t>
  </si>
  <si>
    <t>CUS: Genypterus blacodes - Pink cusk-eel</t>
  </si>
  <si>
    <t>CUX: Holothurioidea - Sea cucumbers nei</t>
  </si>
  <si>
    <t>CVN: Chiasmodon niger - Black swallower</t>
  </si>
  <si>
    <t>CWS: Careproctus spp - Snailfish</t>
  </si>
  <si>
    <t>CYC: Cycloteuthidae - Disk-fin squid</t>
  </si>
  <si>
    <t>DAH: Dacodraco hunteri - Icefish spp.</t>
  </si>
  <si>
    <t>DCP: Pandalidae - Shrimps and prawns</t>
  </si>
  <si>
    <t>DIL: Diptychus maculatus - Scaly osman</t>
  </si>
  <si>
    <t xml:space="preserve">DLG: Pogonophryne dolichobranchiata - </t>
  </si>
  <si>
    <t>DLL: Dolloidraco longedorsalis - Plunderfish spp</t>
  </si>
  <si>
    <t>ECI: Echiodon cryomargarites - Cusk eels</t>
  </si>
  <si>
    <t xml:space="preserve">ELN: Electrona antarctica - </t>
  </si>
  <si>
    <t>ELT: Electrona spp - Lanternfishes</t>
  </si>
  <si>
    <t>ELZ: Zoarcidae - eelpouts</t>
  </si>
  <si>
    <t>EMT: Emmelichthyidae - Bonnetmouths,rubyfishes,etc.</t>
  </si>
  <si>
    <t xml:space="preserve">ERN: Trematomus bernacchii - </t>
  </si>
  <si>
    <t>ETF: Etmopterus lucifer - Blackbelly lanternshark</t>
  </si>
  <si>
    <t>ETM: Etmopterus granulosus - Lucifer Shark</t>
  </si>
  <si>
    <t>FCX: Crustacea - Crustaceans</t>
  </si>
  <si>
    <t>FIC: Cryodraco antarcticus - Long-fingered Icefish</t>
  </si>
  <si>
    <t>FLA: Percophis brasiliensis - Brazilian flathead</t>
  </si>
  <si>
    <t>GAS: Gastropoda - Gastropods</t>
  </si>
  <si>
    <t>GEA: Gerlachea australis - Dragonfish spp.</t>
  </si>
  <si>
    <t>GEP: Gempylidae - Snake mackerels, escolars nei</t>
  </si>
  <si>
    <t>GIS: Dosidicus gigas - Jumbo flying squid</t>
  </si>
  <si>
    <t>GRA: Parapristipoma octolineatum - African striped grunt</t>
  </si>
  <si>
    <t>GRM: Macruronus magellanicus - Patagonian grenadier</t>
  </si>
  <si>
    <t>GRN: Macruronus novaezelandiae - Blue grenadier</t>
  </si>
  <si>
    <t>GSK: Somniosus microcephalus - Greenland Shark</t>
  </si>
  <si>
    <t>GTO: Pagothenia borchgrevinki - Bald rockcod</t>
  </si>
  <si>
    <t>GYA: Gymnodraco acuticeps - Antarctic dragonfish</t>
  </si>
  <si>
    <t>GYB: Gymnoscopelus bolini - Lanternfish</t>
  </si>
  <si>
    <t>GYF: Gymnoscopelus fraseri - Lanternfish</t>
  </si>
  <si>
    <t xml:space="preserve">GYJ: Gymnoscopelus hintonoides - </t>
  </si>
  <si>
    <t>GYN: Gymnoscopelus nicholsi - lanternfish</t>
  </si>
  <si>
    <t>GYO: Gymnoscopelus opisthopterus - Lanternfish</t>
  </si>
  <si>
    <t>GYR: Gymnoscopelus braueri - Lanternfish</t>
  </si>
  <si>
    <t>GYY: Gymnoscopelus spp - Lanternfish</t>
  </si>
  <si>
    <t>HAN: Halaelurus canescens - Dusky catshark</t>
  </si>
  <si>
    <t>HBG: Harpagifer georgianus - S. Georgia spiny plunderfish</t>
  </si>
  <si>
    <t>HEP: Clupea pallasii - Pacific herring</t>
  </si>
  <si>
    <t>HGW: Harpagifer antarcticus - Antarctic spiny plunderfish</t>
  </si>
  <si>
    <t xml:space="preserve">HHJ: Achiropsetta tricholepis - </t>
  </si>
  <si>
    <t>HIB: Histiobranchus bathybius - Deepwater arrowtooth eel</t>
  </si>
  <si>
    <t xml:space="preserve">HIV: Histiodraco velifer - </t>
  </si>
  <si>
    <t>HKN: Merluccius australis - Southern hake</t>
  </si>
  <si>
    <t>HKP: Merluccius hubbsi - Argentine hake</t>
  </si>
  <si>
    <t>HOL: Holocephali - Chimaeras, etc. nei</t>
  </si>
  <si>
    <t>HYD: Hydrolagus spp - Ratfishes nei</t>
  </si>
  <si>
    <t>ICA: Icichthys australis - Southern driftfish</t>
  </si>
  <si>
    <t>ICX: Channichthyidae - Crocodile icefishes nei</t>
  </si>
  <si>
    <t>INV: Invertebrata - Invertebrates</t>
  </si>
  <si>
    <t>ISH: Isopoda - Isopods, pillbugs</t>
  </si>
  <si>
    <t>JAX: Trachurus spp - Horse mackerel</t>
  </si>
  <si>
    <t>JEL: Medusae - Jellyfish</t>
  </si>
  <si>
    <t>JIC: Neopagetopsis ionah - Crocodile icefishes</t>
  </si>
  <si>
    <t>KCF: Paralomis formosa - Antarctic king crab</t>
  </si>
  <si>
    <t>KCM: Lithodes murrayi - Stone crab</t>
  </si>
  <si>
    <t>KCS: Paralithodes spp - King crabs</t>
  </si>
  <si>
    <t>KCU: Paralomis aculeata - Red stone crab</t>
  </si>
  <si>
    <t>KCV: Paralomis spinosissima - Antarctic king crab</t>
  </si>
  <si>
    <t>KCZ: Lithodes spp - King crabs</t>
  </si>
  <si>
    <t xml:space="preserve">KDD: Paralomis anamerae - </t>
  </si>
  <si>
    <t>KIF: Chionodraco rastrospinosus - Ocellated icefish</t>
  </si>
  <si>
    <t>KRA: Krefftichthys anderssoni - Lanternfish spp.</t>
  </si>
  <si>
    <t>KRT: Euphausia triacantha - Spiny krill</t>
  </si>
  <si>
    <t>KRV: Euphausia vallentini - Northern krill</t>
  </si>
  <si>
    <t>KRX: Euphausia spp - Euphausids</t>
  </si>
  <si>
    <t>LAC: Lampanyctus achirus - Lanternfish</t>
  </si>
  <si>
    <t>LAG: Lampris guttatus - Opah</t>
  </si>
  <si>
    <t>LAI: Lampris immaculatus - Moonfish</t>
  </si>
  <si>
    <t>LCN: Lycodichthys antarcticus - eelpout</t>
  </si>
  <si>
    <t>LEF: Bothidae - Lefteye flounders nei</t>
  </si>
  <si>
    <t>LEV: Lepidion spp - Lepidion codlings nei</t>
  </si>
  <si>
    <t>LIC: Channichthys rhinoceratus - Unicorn icefish</t>
  </si>
  <si>
    <t>LIZ: Liparididae - Snailfish</t>
  </si>
  <si>
    <t>LPE: Lepidion ensiferus - Patagonian codling</t>
  </si>
  <si>
    <t>LVP: Lycodapus pachysoma - Stout slipskin</t>
  </si>
  <si>
    <t xml:space="preserve">LWM: Lepidonotothen macrophthalma - </t>
  </si>
  <si>
    <t xml:space="preserve">LWY: Lycenchelys antarctica - </t>
  </si>
  <si>
    <t>LXX: Myctophidae - Lanternfish</t>
  </si>
  <si>
    <t xml:space="preserve">LXY: Lycodapus spp - </t>
  </si>
  <si>
    <t>LYA: Ophthalmolycus amberensis - Eelpout</t>
  </si>
  <si>
    <t>MAP: Magnisudis prionosa - Southern barracudina</t>
  </si>
  <si>
    <t>MAS: Scomber japonicus - Chub mackeral</t>
  </si>
  <si>
    <t>MAX: Scombridae - Mackerels, nei</t>
  </si>
  <si>
    <t>MDR: Cygnodraco mawsoni - Mawson's dragonfish</t>
  </si>
  <si>
    <t>MEL: Melanostigma spp - Eelpout spp.</t>
  </si>
  <si>
    <t>MHJ: Halargyreus johnsonii - Slender codling</t>
  </si>
  <si>
    <t>MIC: Chionodraco myersi - Myers' icefish</t>
  </si>
  <si>
    <t>MMM: Mancopsetta maculata - Antarctic armless flounder</t>
  </si>
  <si>
    <t>MOL: Mollusca - Marine Molluscs</t>
  </si>
  <si>
    <t>MOR: Moridae - Moras cods nei</t>
  </si>
  <si>
    <t>MOY: Muraenolepis microps - Smalleye moray cod</t>
  </si>
  <si>
    <t>MRL: Muraenolepis spp - Moray cods</t>
  </si>
  <si>
    <t>MUL: Mugilidae - Mullets</t>
  </si>
  <si>
    <t>MVC: Muraenolepis marmoratus - Marbled moray cod</t>
  </si>
  <si>
    <t>MWG: Melanostigma gelatinosum - Limp eelpout</t>
  </si>
  <si>
    <t>MWO: Muraenolepis orangiensis - Patagonian moray cod</t>
  </si>
  <si>
    <t>MWS: Muraenolepis microcephalus - Smallhead moray cod</t>
  </si>
  <si>
    <t>MYC: Mytilus chilensis - Chilean mussel</t>
  </si>
  <si>
    <t>MZZ: Osteichthyes - Unidentified saltwater bony fish</t>
  </si>
  <si>
    <t>NAN: Nansenia spp - Smelts</t>
  </si>
  <si>
    <t>NDW: Neolithodes diomedeae - Antarctic king crab</t>
  </si>
  <si>
    <t>NER: Nereis diversicolor - Ragworm</t>
  </si>
  <si>
    <t>NEX: Nephropidae - True lobsters,lobsterettes nei</t>
  </si>
  <si>
    <t>NNN: Notacanthus chemnitzii - Spiny eel</t>
  </si>
  <si>
    <t>NNV: Notolepis annulata - Ringed barracudina</t>
  </si>
  <si>
    <t>NNY: Nototheniops nybelini - Rockcod</t>
  </si>
  <si>
    <t>NOA: Notothenia acuta - Trangular rockcod</t>
  </si>
  <si>
    <t>NOC: Notothenia coriiceps - Black rockcod</t>
  </si>
  <si>
    <t>NOD: Nototheniops nudifrons - Yellowfin rockcod</t>
  </si>
  <si>
    <t>NOE: Notolepis spp - Grinners</t>
  </si>
  <si>
    <t>NOF: Notothenia angustifrons - Narrowheaded rockcod</t>
  </si>
  <si>
    <t>NOG: Notothenia gibberifrons - Humped rockcod</t>
  </si>
  <si>
    <t>NOK: Notothenia kempi - Striped-eyed rockcod</t>
  </si>
  <si>
    <t>NOL: Nototheniops larseni - Painted rockcod</t>
  </si>
  <si>
    <t>NOM: Paranotothenia magellanica - Magellanic rockcod</t>
  </si>
  <si>
    <t>NON: Notothenia neglecta - Yellowbelly rockcod</t>
  </si>
  <si>
    <t>NOR: Notothenia rossii - Marbled rockcod</t>
  </si>
  <si>
    <t>NOS: Notothenia squamifrons - Grey rockcod</t>
  </si>
  <si>
    <t>NOT: Patagonotothen brevicauda - Patagonian rockcod</t>
  </si>
  <si>
    <t>NOX: Nototheniidae - Antarctic Rockcods</t>
  </si>
  <si>
    <t>NOZ: Nototheniops mizops - Toad rockcod</t>
  </si>
  <si>
    <t xml:space="preserve">NSZ: Nansenia antarctica - </t>
  </si>
  <si>
    <t>NTO: Notolepis coatsi - Antarctic jonasfish</t>
  </si>
  <si>
    <t>NTR: Notropis heterolepis - Blacknose shiner</t>
  </si>
  <si>
    <t>NTW: Pennatulacea - Pennatulacea sea pens</t>
  </si>
  <si>
    <t>NYM: Notothenia marionensis - Lobe-lip notothen</t>
  </si>
  <si>
    <t xml:space="preserve">OCP: Ocosia apia - </t>
  </si>
  <si>
    <t>OCT: Octopodidae - Octopus spp.</t>
  </si>
  <si>
    <t xml:space="preserve">OHZ: Ophthalmolycus spp - </t>
  </si>
  <si>
    <t>OIJ: Moroteuthis ingens - Greater Hooked Squid</t>
  </si>
  <si>
    <t>OWP: Ophiuroidea - Basket and brittle stars</t>
  </si>
  <si>
    <t xml:space="preserve">PAG: Paralomis granulosa - </t>
  </si>
  <si>
    <t>PAI: Paralomis spp - Crabs</t>
  </si>
  <si>
    <t>PAZ: Mancopsetta milfordi - Finless flounder</t>
  </si>
  <si>
    <t>PCH: Parachaenichthys charcoti - Antarctic dragonfishes</t>
  </si>
  <si>
    <t>PDG: Paradiplospinus gracilis - Splendor escolor</t>
  </si>
  <si>
    <t>PEN: Penaeus spp - Penaeus shrimps nei</t>
  </si>
  <si>
    <t>PEV: Prionodraco evansii - Dragonfish spp.</t>
  </si>
  <si>
    <t>PEY: Scopelarchidae - Pearleyes, etc.</t>
  </si>
  <si>
    <t>PFR: Porifera - Sponges</t>
  </si>
  <si>
    <t>PGE: Parachaenichthys georgianus - Bathydraconidae</t>
  </si>
  <si>
    <t>PGM: Pogonophryne marmorata - Marbled plunderfish</t>
  </si>
  <si>
    <t>PGR: Pogonophryne permitini - Plunderfish</t>
  </si>
  <si>
    <t>PHB: Pachycara brachycephalum - Eelpout</t>
  </si>
  <si>
    <t>PIA: Sardinops ocellatus - Southern African pilchard</t>
  </si>
  <si>
    <t xml:space="preserve">PIV: Paraliparis terraenovae - </t>
  </si>
  <si>
    <t>PLF: Artedidraconidae - Barbeled plunderfishes nei</t>
  </si>
  <si>
    <t>PLG: Paraliparis gracilis - Flatfish</t>
  </si>
  <si>
    <t>PMA: Pagetopsis macropterus - Icefish spp.</t>
  </si>
  <si>
    <t>PMC: Poromitra crassiceps - Crested bigscale</t>
  </si>
  <si>
    <t>POA: Brama brama - Atlantic pomfret</t>
  </si>
  <si>
    <t>POC: Boreogadus saida - Polar cod</t>
  </si>
  <si>
    <t>POG: Pogonophryne spp - plunderfish</t>
  </si>
  <si>
    <t>POR: Lamna nasus - Porbeagle Shark</t>
  </si>
  <si>
    <t>POS: Micromesistius australis - Southern blue whiting</t>
  </si>
  <si>
    <t>PPN: Paraliparis antarcticus - Baltic Prawn</t>
  </si>
  <si>
    <t>PRD: Pareledone spp - Antarctic octopus</t>
  </si>
  <si>
    <t xml:space="preserve">PRE: Protomyctophum tenisoni - </t>
  </si>
  <si>
    <t>PRG: Calamus spp - Porgies</t>
  </si>
  <si>
    <t>PRM: Protomyctophum bolini - lanternfish</t>
  </si>
  <si>
    <t>PRT: Porphyra tenera - Laver (Nori)</t>
  </si>
  <si>
    <t>PRY: Protomyctophum choriodon - Lanternfish</t>
  </si>
  <si>
    <t>PSG: Psychroteuthis glacialis - Glacial squid</t>
  </si>
  <si>
    <t>PSR: Psilodraco breviceps - Dragonfish spp.</t>
  </si>
  <si>
    <t>PTC: Trematomus pennellii - Sharp-spined rockcod</t>
  </si>
  <si>
    <t xml:space="preserve">PVM: Paraliparis meganchus - </t>
  </si>
  <si>
    <t xml:space="preserve">PVP: Protomyctophum spp - </t>
  </si>
  <si>
    <t xml:space="preserve">PVZ: Paraliparis spp - </t>
  </si>
  <si>
    <t xml:space="preserve">PWH: Parachaenichthys spp - </t>
  </si>
  <si>
    <t>PWJ: Pycnogonida - Sea spiders</t>
  </si>
  <si>
    <t xml:space="preserve">PWR: Pachycara spp - </t>
  </si>
  <si>
    <t xml:space="preserve">PXD: Paraliparis tetrapteryx - </t>
  </si>
  <si>
    <t xml:space="preserve">PZJ: Pogonophryne phyllopogon - </t>
  </si>
  <si>
    <t>RGG: Racovitzia glacialis - Dragonfish spp.</t>
  </si>
  <si>
    <t>RPG: Sparus pagrus - Common seabream</t>
  </si>
  <si>
    <t xml:space="preserve">SAO: Salilota australis - </t>
  </si>
  <si>
    <t>SBB: Stomias boa boa - dragonfish</t>
  </si>
  <si>
    <t>SCO: Scorpaenidae - Scorpionfishes</t>
  </si>
  <si>
    <t>SDP: Mustelus schmitti - Narrownose smooth-hound</t>
  </si>
  <si>
    <t>SGI: Pseudochaenichthys georgianus - South Georgia icefish</t>
  </si>
  <si>
    <t>SHL: Etmopterus spp - Lantern Shark spp</t>
  </si>
  <si>
    <t>SIX: Sardinella spp - Herrings</t>
  </si>
  <si>
    <t>SKX: Elasmobranchii - Sharks, skates and rays</t>
  </si>
  <si>
    <t>SLH: Scopelosaurus hamiltoni - Grinner</t>
  </si>
  <si>
    <t>SNK: Thyrsites atun - Snoek (snake mackerel)</t>
  </si>
  <si>
    <t>SON: Somniosus pacificus - Pacific Sleeper Shark</t>
  </si>
  <si>
    <t>SPX: Salpidae - Salps</t>
  </si>
  <si>
    <t>SQA: Illex argentinus - Argentine shortfin squid</t>
  </si>
  <si>
    <t>SQC: Loligo spp - Common squids</t>
  </si>
  <si>
    <t>SQQ: Teuthoidea - Squids</t>
  </si>
  <si>
    <t>SQU: Loliginidae, Ommastrephidae - Flying squids</t>
  </si>
  <si>
    <t>SQX: Ommastrephes, Illex - Shortfin, flying squids nei</t>
  </si>
  <si>
    <t>SSI: Chaenocephalus aceratus - Blackfin icefish</t>
  </si>
  <si>
    <t>SSX: Ascidiacea - Sea squirts nei</t>
  </si>
  <si>
    <t>STF: Asteroidea - Starfishes nei</t>
  </si>
  <si>
    <t>SUY: Stauroteuthis syrtensis - Squid</t>
  </si>
  <si>
    <t xml:space="preserve">SZT: Pogonophryne scotti - </t>
  </si>
  <si>
    <t>TEZ: Paradiplospinus antarcticus - Antarctic escolar</t>
  </si>
  <si>
    <t xml:space="preserve">TIC: Chionodraco hamatus - </t>
  </si>
  <si>
    <t>TLO: Trematomus loennbergii - Scaly rockcod</t>
  </si>
  <si>
    <t>TMH: Trematomus bernacchii - Emerald rockcod</t>
  </si>
  <si>
    <t>TMW: Trematomus vicarius - Orange notothen</t>
  </si>
  <si>
    <t>TQB: Thymops birsteini - Southern lobsterette</t>
  </si>
  <si>
    <t>TRD: Trematomus lepidorhinus - Slender scalyhead</t>
  </si>
  <si>
    <t>TRH: Pagothenia hansoni - Striped rockcod</t>
  </si>
  <si>
    <t>TRL: Trematomus eulepidotus - Antarctic rockcod</t>
  </si>
  <si>
    <t>TRM: Trematomus scotti - Rockcod</t>
  </si>
  <si>
    <t>TRN: Trematomus nicolai - rockcod</t>
  </si>
  <si>
    <t>TRT: Trematomus spp - Trematomus spp</t>
  </si>
  <si>
    <t>TRW: Trematomus newnesi - Dusky rockcod</t>
  </si>
  <si>
    <t>TSQ: Nototodarus sloani - Wellington flying squid</t>
  </si>
  <si>
    <t>TTK: Trematomus tokarevi - rockcod</t>
  </si>
  <si>
    <t>TWP: Adelieledone polymorpha - Antarctic knobbed octopus</t>
  </si>
  <si>
    <t>TWT: Pareledone turqueti - Turquet's octopus</t>
  </si>
  <si>
    <t>UHK: Moroteuthis knipovitchi - Smooth hooked squid</t>
  </si>
  <si>
    <t xml:space="preserve">UHX: Moroteuthis spp - </t>
  </si>
  <si>
    <t xml:space="preserve">UMA: Pseudomancopsetta andriashevi - </t>
  </si>
  <si>
    <t>UNK: Unknown - Unknown species</t>
  </si>
  <si>
    <t xml:space="preserve">VOI: Vomeridens infuscipinnis - </t>
  </si>
  <si>
    <t xml:space="preserve">VSH: Scopelosaurus spp - </t>
  </si>
  <si>
    <t>WHB: Micromesistius poutassou - Blue whiting</t>
  </si>
  <si>
    <t>WIC: Chaenodraco wilsoni - Spiny icefish</t>
  </si>
  <si>
    <t>WKS: Cynoscion striatus - Striped weakfish</t>
  </si>
  <si>
    <t>WKX: Cynoscion spp - Weakfish</t>
  </si>
  <si>
    <t>WOR: Polychaeta - Sea worms</t>
  </si>
  <si>
    <t xml:space="preserve">YDB: Cryodraco spp - </t>
  </si>
  <si>
    <t>YOQ: Cryothenia peninsulae - Pithead</t>
  </si>
  <si>
    <t>ZGL: Genioliparis lindbergi - Cyclopteridae</t>
  </si>
  <si>
    <t>ZLS: Cyclopteridae - Lumpfishes and snailfishes</t>
  </si>
  <si>
    <t>ZSP: Zanclorhynchus spinifer - Spiny horsefish</t>
  </si>
  <si>
    <t>Hook Codes</t>
  </si>
  <si>
    <t>5-day</t>
  </si>
  <si>
    <t>10-day</t>
  </si>
  <si>
    <t>Monthly</t>
  </si>
  <si>
    <t>5-day periods</t>
  </si>
  <si>
    <t>10-day periods</t>
  </si>
  <si>
    <t>Monthly periods</t>
  </si>
  <si>
    <t>dd-mmm-yy</t>
  </si>
  <si>
    <t>TOT</t>
  </si>
  <si>
    <t>LLS</t>
  </si>
  <si>
    <t>Fishing Date</t>
  </si>
  <si>
    <r>
      <t xml:space="preserve">(2) Reporting Details - </t>
    </r>
    <r>
      <rPr>
        <b/>
        <i/>
        <sz val="12"/>
        <rFont val="Times New Roman"/>
        <family val="1"/>
      </rPr>
      <t>To be completed for the period 0000h to 2400h UTC of each day of fishing</t>
    </r>
  </si>
  <si>
    <t>Type of fishing gear                                   alter as required</t>
  </si>
  <si>
    <r>
      <t xml:space="preserve">(4) Catch Data - </t>
    </r>
    <r>
      <rPr>
        <b/>
        <i/>
        <sz val="12"/>
        <rFont val="Times New Roman"/>
        <family val="1"/>
      </rPr>
      <t>Report the total green weight of each species group caught for which there is a catch limit in place.</t>
    </r>
  </si>
  <si>
    <t>CCAMLR CODES</t>
  </si>
  <si>
    <t>click to Return to TAC data</t>
  </si>
  <si>
    <t>To print codes by section, select name range and then print by selection</t>
  </si>
  <si>
    <t>Reporting codes</t>
  </si>
  <si>
    <t>Target and By-catch Species (listed by major group)</t>
  </si>
  <si>
    <t>Seabirds and marine mammals (incidental catch)</t>
  </si>
  <si>
    <t>Fishing Gear</t>
  </si>
  <si>
    <t>Bait Species</t>
  </si>
  <si>
    <t>Code</t>
  </si>
  <si>
    <t>Reporting Period and Activity</t>
  </si>
  <si>
    <t>Species Name</t>
  </si>
  <si>
    <t>Common Name</t>
  </si>
  <si>
    <t>Fishing Gear/Parameter</t>
  </si>
  <si>
    <t>Bait</t>
  </si>
  <si>
    <t>Hook Type</t>
  </si>
  <si>
    <t>5-day period</t>
  </si>
  <si>
    <t>Target Species</t>
  </si>
  <si>
    <t>Lines</t>
  </si>
  <si>
    <t>MAS</t>
  </si>
  <si>
    <t>Mackerel - chub</t>
  </si>
  <si>
    <t>APO  size: 25mm</t>
  </si>
  <si>
    <t>10-day period</t>
  </si>
  <si>
    <t>TOA</t>
  </si>
  <si>
    <t>Dissostichus mawsoni</t>
  </si>
  <si>
    <t>Antarctic toothfish</t>
  </si>
  <si>
    <t>ALZ</t>
  </si>
  <si>
    <t>Diomedeidae</t>
  </si>
  <si>
    <t>Albatrosses</t>
  </si>
  <si>
    <t>Set longlines</t>
  </si>
  <si>
    <t>JAX</t>
  </si>
  <si>
    <t>Mackerel - horse</t>
  </si>
  <si>
    <t>APO size: 20mm</t>
  </si>
  <si>
    <t>Monthly period</t>
  </si>
  <si>
    <t>TOP</t>
  </si>
  <si>
    <t>Dissostichus eleginoides</t>
  </si>
  <si>
    <t>Patagonian toothfish</t>
  </si>
  <si>
    <t>BIZ</t>
  </si>
  <si>
    <t>Aves</t>
  </si>
  <si>
    <t>Birds</t>
  </si>
  <si>
    <t>Bottom trawls</t>
  </si>
  <si>
    <t>MAX</t>
  </si>
  <si>
    <t>Mackerel spp</t>
  </si>
  <si>
    <t>APO Straight 10/0 size: 22mm</t>
  </si>
  <si>
    <t>Dissostichus spp</t>
  </si>
  <si>
    <t>Toothfish spp</t>
  </si>
  <si>
    <t>CAM</t>
  </si>
  <si>
    <t>Catharacta maccormicki</t>
  </si>
  <si>
    <t>South polar skua</t>
  </si>
  <si>
    <t>OTB</t>
  </si>
  <si>
    <t>Otter trawls</t>
  </si>
  <si>
    <t>CHP</t>
  </si>
  <si>
    <t>Pilchard - South American</t>
  </si>
  <si>
    <t>Curvo  size: 25mm</t>
  </si>
  <si>
    <t>A</t>
  </si>
  <si>
    <t>day 1 to day 5</t>
  </si>
  <si>
    <t>KCX</t>
  </si>
  <si>
    <t>Lithodidae</t>
  </si>
  <si>
    <t>Crab spp.</t>
  </si>
  <si>
    <t>CAQ</t>
  </si>
  <si>
    <t>Catharacta lonnbergi</t>
  </si>
  <si>
    <t>Antarctic skua</t>
  </si>
  <si>
    <t>OTB1</t>
  </si>
  <si>
    <t>Side otter trawls</t>
  </si>
  <si>
    <t>SQC</t>
  </si>
  <si>
    <t>Squid - common</t>
  </si>
  <si>
    <t>Eagle  13/0 size: 15mm</t>
  </si>
  <si>
    <t>B</t>
  </si>
  <si>
    <t>day 6 to day 10</t>
  </si>
  <si>
    <t>ANI</t>
  </si>
  <si>
    <t>Champsocephalus gunnari</t>
  </si>
  <si>
    <t>Mackerel icefish</t>
  </si>
  <si>
    <t>CDI</t>
  </si>
  <si>
    <t>Calonectris diomedea</t>
  </si>
  <si>
    <t>Cory's Shearwater</t>
  </si>
  <si>
    <t>OTB2</t>
  </si>
  <si>
    <t>Stern otter trawls</t>
  </si>
  <si>
    <t>SQU</t>
  </si>
  <si>
    <t>Squid - flying</t>
  </si>
  <si>
    <t>Encora  14/0 size: 30mm</t>
  </si>
  <si>
    <t>C</t>
  </si>
  <si>
    <t>day 11 to day 15</t>
  </si>
  <si>
    <t>ELC</t>
  </si>
  <si>
    <t>Electrona carlsbergi</t>
  </si>
  <si>
    <t>Lanternfish</t>
  </si>
  <si>
    <t>CSK</t>
  </si>
  <si>
    <t>Catharacta skua</t>
  </si>
  <si>
    <t>Great/Brown Skua</t>
  </si>
  <si>
    <t>Midwater trawls</t>
  </si>
  <si>
    <t>SQS</t>
  </si>
  <si>
    <t xml:space="preserve">Squid - sevenstar flying </t>
  </si>
  <si>
    <t>Fiskevegn 13/0 size: 23mm</t>
  </si>
  <si>
    <t>D</t>
  </si>
  <si>
    <t>day 16 to day 20</t>
  </si>
  <si>
    <t>Martialia hyadesi</t>
  </si>
  <si>
    <t>Sevenstar flying squid</t>
  </si>
  <si>
    <t>DAC</t>
  </si>
  <si>
    <t>Daption capense</t>
  </si>
  <si>
    <t>Cape petrel</t>
  </si>
  <si>
    <t>OTM</t>
  </si>
  <si>
    <t>SQA</t>
  </si>
  <si>
    <t>Squid - shortfin Argentinian</t>
  </si>
  <si>
    <t>Fiskevegn 14/0 size: 30mm</t>
  </si>
  <si>
    <t>E</t>
  </si>
  <si>
    <t>day 21 to day 25</t>
  </si>
  <si>
    <t>KRI</t>
  </si>
  <si>
    <t>Euphausia superba</t>
  </si>
  <si>
    <t>Antarctic Krill</t>
  </si>
  <si>
    <t>DAM</t>
  </si>
  <si>
    <t>Diomedea amsterdamensis</t>
  </si>
  <si>
    <t>Amsterdam Albatross</t>
  </si>
  <si>
    <t>OTM1</t>
  </si>
  <si>
    <t>SQX</t>
  </si>
  <si>
    <t xml:space="preserve">Squid - shortfin flying </t>
  </si>
  <si>
    <t>Maguro Hollow Point 10/0</t>
  </si>
  <si>
    <t>F</t>
  </si>
  <si>
    <t>day 26 to end of the month</t>
  </si>
  <si>
    <t>Skates and Rays</t>
  </si>
  <si>
    <t>DCH</t>
  </si>
  <si>
    <t>Diomedea chionoptera</t>
  </si>
  <si>
    <t>Snowy Albatross</t>
  </si>
  <si>
    <t>OTM2</t>
  </si>
  <si>
    <t>WHB</t>
  </si>
  <si>
    <t>Whiting - blue</t>
  </si>
  <si>
    <t>Maguro Hollow Point 12/0 size: 21mm</t>
  </si>
  <si>
    <t>BAM</t>
  </si>
  <si>
    <t>Bathyraja maccaini</t>
  </si>
  <si>
    <t>McCain's skate</t>
  </si>
  <si>
    <t>DCR</t>
  </si>
  <si>
    <t>Thalassarche chlororhynchos</t>
  </si>
  <si>
    <t>Yellow-nosed Albatross</t>
  </si>
  <si>
    <t>TMB</t>
  </si>
  <si>
    <t>Midwater Beam Trawl</t>
  </si>
  <si>
    <t>Maguro Hollow Point 14/0 size: 28mm</t>
  </si>
  <si>
    <t>day 1 to day 10</t>
  </si>
  <si>
    <t>BEA</t>
  </si>
  <si>
    <t>Bathyraja eatonii</t>
  </si>
  <si>
    <t>Eaton's Skate</t>
  </si>
  <si>
    <t>DCU</t>
  </si>
  <si>
    <t>Thalassarche cauta</t>
  </si>
  <si>
    <t>Shy Albatross</t>
  </si>
  <si>
    <t>TM</t>
  </si>
  <si>
    <t>Maguro Straight 9/0 size: 20mm</t>
  </si>
  <si>
    <t>day 11 to day 20</t>
  </si>
  <si>
    <t>BHY</t>
  </si>
  <si>
    <t>Bathyraja spp</t>
  </si>
  <si>
    <t>Bathyraja rays nei</t>
  </si>
  <si>
    <t>DER</t>
  </si>
  <si>
    <t>Thalassarche eremita</t>
  </si>
  <si>
    <t>Chatham Island Albatross</t>
  </si>
  <si>
    <t>Others</t>
  </si>
  <si>
    <t>Processing types</t>
  </si>
  <si>
    <t>Maguro Straight size: 25mm</t>
  </si>
  <si>
    <t>day 21 to end of the month</t>
  </si>
  <si>
    <t>BMU</t>
  </si>
  <si>
    <t>Bathyraja murrayi</t>
  </si>
  <si>
    <t>Murray's skate</t>
  </si>
  <si>
    <t>DIB</t>
  </si>
  <si>
    <t>Thalassarche bulleri</t>
  </si>
  <si>
    <t>Buller's Albatross</t>
  </si>
  <si>
    <t>FPO</t>
  </si>
  <si>
    <t>Pots</t>
  </si>
  <si>
    <t>Processing</t>
  </si>
  <si>
    <t>Marutto Japan 22 size: 22mm</t>
  </si>
  <si>
    <t>BYE</t>
  </si>
  <si>
    <t>Bathyraja meridionalis</t>
  </si>
  <si>
    <t>Skate</t>
  </si>
  <si>
    <t>DIC</t>
  </si>
  <si>
    <t>Thalassarche chrysostoma</t>
  </si>
  <si>
    <t>Grey headed albatross</t>
  </si>
  <si>
    <t>SX</t>
  </si>
  <si>
    <t>Seine nets</t>
  </si>
  <si>
    <t>BOI</t>
  </si>
  <si>
    <t>Boiled (Krill)</t>
  </si>
  <si>
    <t>Mustad  11/0</t>
  </si>
  <si>
    <t>January</t>
  </si>
  <si>
    <t>BYR</t>
  </si>
  <si>
    <t>Bathyraja irrasa</t>
  </si>
  <si>
    <t>Kerguelen sandpaper skate</t>
  </si>
  <si>
    <t>DIM</t>
  </si>
  <si>
    <t>Thalassarche melanophris</t>
  </si>
  <si>
    <t>Southern Black browed albatross</t>
  </si>
  <si>
    <t>JIG</t>
  </si>
  <si>
    <t>Squid Jigger</t>
  </si>
  <si>
    <t>FLT</t>
  </si>
  <si>
    <t>Filleted</t>
  </si>
  <si>
    <t>Mustad  2/0 size: 20mm</t>
  </si>
  <si>
    <t>February</t>
  </si>
  <si>
    <t>RAJ</t>
  </si>
  <si>
    <t>Raja spp</t>
  </si>
  <si>
    <t>Rays and skates nei</t>
  </si>
  <si>
    <t>DIP</t>
  </si>
  <si>
    <t>Diomedea epomophora</t>
  </si>
  <si>
    <t>Southern Royal albatross</t>
  </si>
  <si>
    <t>Codend mesh measurement</t>
  </si>
  <si>
    <t>GUT</t>
  </si>
  <si>
    <t>Gutted</t>
  </si>
  <si>
    <t>Mustad  size: 19mm</t>
  </si>
  <si>
    <t>March</t>
  </si>
  <si>
    <t>RFA</t>
  </si>
  <si>
    <t>Raja taaf</t>
  </si>
  <si>
    <t>DIS</t>
  </si>
  <si>
    <t>Diomedea sanfordi</t>
  </si>
  <si>
    <t>Northern Royal Albatross</t>
  </si>
  <si>
    <t>N</t>
  </si>
  <si>
    <t>Nominal</t>
  </si>
  <si>
    <t>HAG</t>
  </si>
  <si>
    <t>Headed and gutted (tail not removed)</t>
  </si>
  <si>
    <t>Mustad  size: 21mm</t>
  </si>
  <si>
    <t>April</t>
  </si>
  <si>
    <t>SR2</t>
  </si>
  <si>
    <t>Raja georgiana var.</t>
  </si>
  <si>
    <t>Raja georgiana variant</t>
  </si>
  <si>
    <t>DIX</t>
  </si>
  <si>
    <t>Diomedea exulans</t>
  </si>
  <si>
    <t>Wandering albatross</t>
  </si>
  <si>
    <t>M</t>
  </si>
  <si>
    <t>Measured</t>
  </si>
  <si>
    <t>HAT</t>
  </si>
  <si>
    <t>Head and Tail removed (viccera not removed)</t>
  </si>
  <si>
    <t>Mustad curved 12 size: 30mm</t>
  </si>
  <si>
    <t>May</t>
  </si>
  <si>
    <t>SRR</t>
  </si>
  <si>
    <t>Raja georgiana</t>
  </si>
  <si>
    <t>DMP</t>
  </si>
  <si>
    <t>Diomedea impavida</t>
  </si>
  <si>
    <t>Northern Black-Browed Albatross</t>
  </si>
  <si>
    <t>O</t>
  </si>
  <si>
    <t>Other (please specify)</t>
  </si>
  <si>
    <t>HGT</t>
  </si>
  <si>
    <t>Headed, gutted and tail removed</t>
  </si>
  <si>
    <t>Mustad curved 5/0 size: 20mm</t>
  </si>
  <si>
    <t>June</t>
  </si>
  <si>
    <t>SRX</t>
  </si>
  <si>
    <t>Rajiformes</t>
  </si>
  <si>
    <t>Skates and rays</t>
  </si>
  <si>
    <t>DSL</t>
  </si>
  <si>
    <t>Diomedea salvini</t>
  </si>
  <si>
    <t>Salvin's Albatross</t>
  </si>
  <si>
    <t>Type of longline</t>
  </si>
  <si>
    <t>MEA</t>
  </si>
  <si>
    <t>Mealed</t>
  </si>
  <si>
    <t>Mustad Curved? 15/0</t>
  </si>
  <si>
    <t>July</t>
  </si>
  <si>
    <t>Macrourus</t>
  </si>
  <si>
    <t>EUC</t>
  </si>
  <si>
    <t>Eudyptes chrysolophus</t>
  </si>
  <si>
    <t>Macaroni penguin</t>
  </si>
  <si>
    <t>AU</t>
  </si>
  <si>
    <t>Autoline (single)</t>
  </si>
  <si>
    <t>PLD</t>
  </si>
  <si>
    <t>Peeled (Krill)</t>
  </si>
  <si>
    <t>Mustad Hollow Point 10/0 size: 30mm</t>
  </si>
  <si>
    <t>August</t>
  </si>
  <si>
    <t>CEH</t>
  </si>
  <si>
    <t>Caelorinchus marinii</t>
  </si>
  <si>
    <t>Marini's grenadier</t>
  </si>
  <si>
    <t>EVQ</t>
  </si>
  <si>
    <t>Eudyptes chrysocome</t>
  </si>
  <si>
    <t>Rockhopper penguin</t>
  </si>
  <si>
    <t>SP</t>
  </si>
  <si>
    <t>Spanish (double)</t>
  </si>
  <si>
    <t>SEC</t>
  </si>
  <si>
    <t>Sectioned (Crabs)</t>
  </si>
  <si>
    <t>Mustad Kirby 1 size:30mm</t>
  </si>
  <si>
    <t>September</t>
  </si>
  <si>
    <t>CKH</t>
  </si>
  <si>
    <t>Coryphaenoides armatus</t>
  </si>
  <si>
    <t>Abyssal grenadier</t>
  </si>
  <si>
    <t>FGQ</t>
  </si>
  <si>
    <t>Fregetta tropica</t>
  </si>
  <si>
    <t>Black-bellied storm-petrel</t>
  </si>
  <si>
    <t>TR</t>
  </si>
  <si>
    <t>Trotline (vertical droppers/trots attached to a mainline)</t>
  </si>
  <si>
    <t>TEN</t>
  </si>
  <si>
    <t>Tentacles</t>
  </si>
  <si>
    <t>Mustad Kirby 3 size: 25mm</t>
  </si>
  <si>
    <t>October</t>
  </si>
  <si>
    <t>CVY</t>
  </si>
  <si>
    <t>Coryphaenoides spp</t>
  </si>
  <si>
    <t>Grenadiers, whiptails nei</t>
  </si>
  <si>
    <t>FGZ</t>
  </si>
  <si>
    <t>Fregetta spp</t>
  </si>
  <si>
    <t>B/W bellied storm petrels nei</t>
  </si>
  <si>
    <t>VL</t>
  </si>
  <si>
    <t>Vertical dropline (a single line)</t>
  </si>
  <si>
    <t>TUB</t>
  </si>
  <si>
    <t>Squid mantle (Tubed)</t>
  </si>
  <si>
    <t>Mustad Norway 6 size: 20mm</t>
  </si>
  <si>
    <t>November</t>
  </si>
  <si>
    <t>CWX</t>
  </si>
  <si>
    <t>Caelorinchus spp</t>
  </si>
  <si>
    <t>FUG</t>
  </si>
  <si>
    <t>Fulmarus glacialoides</t>
  </si>
  <si>
    <t>Southern fulmar</t>
  </si>
  <si>
    <t>OT</t>
  </si>
  <si>
    <t>WHO</t>
  </si>
  <si>
    <t>Whole</t>
  </si>
  <si>
    <t>Mustad quick snap snood 13/0 size: 14mm</t>
  </si>
  <si>
    <t>December</t>
  </si>
  <si>
    <t>GRV</t>
  </si>
  <si>
    <t>Macrourus spp</t>
  </si>
  <si>
    <t>Rat tails, Grenadiers</t>
  </si>
  <si>
    <t>HBE</t>
  </si>
  <si>
    <t>Halobaena caerulea</t>
  </si>
  <si>
    <t>Blue petrel</t>
  </si>
  <si>
    <t>Type of line</t>
  </si>
  <si>
    <t>Mustad Straight 15/0 size: 30mm</t>
  </si>
  <si>
    <t>Activity</t>
  </si>
  <si>
    <t>MCC</t>
  </si>
  <si>
    <t>Macrourus carinatus</t>
  </si>
  <si>
    <t>Ridge-scaled rattail</t>
  </si>
  <si>
    <t>ISQ</t>
  </si>
  <si>
    <t>Phalacrocorax atriceps</t>
  </si>
  <si>
    <t>Imperial/blue-eye shag</t>
  </si>
  <si>
    <t>Monofilament</t>
  </si>
  <si>
    <t>Mustad Straight 6/0</t>
  </si>
  <si>
    <t>Commercial fishing</t>
  </si>
  <si>
    <t>MCH</t>
  </si>
  <si>
    <t>Macrourus holotrachys</t>
  </si>
  <si>
    <t>Bigeye grenadier</t>
  </si>
  <si>
    <t>KPY</t>
  </si>
  <si>
    <t>Aptenodytes patagonicus</t>
  </si>
  <si>
    <t>King penguin</t>
  </si>
  <si>
    <t>H</t>
  </si>
  <si>
    <t>Hollow filament</t>
  </si>
  <si>
    <t>Mustad Straight 9/0</t>
  </si>
  <si>
    <t>Not fishing</t>
  </si>
  <si>
    <t>MCM</t>
  </si>
  <si>
    <t>Coryphaenoides murrayi</t>
  </si>
  <si>
    <t>Abyssal rattail</t>
  </si>
  <si>
    <t>LDO</t>
  </si>
  <si>
    <t>Larus dominicanus</t>
  </si>
  <si>
    <t>Southern Black-backed Gull</t>
  </si>
  <si>
    <t>I</t>
  </si>
  <si>
    <t>Integrated weighted line</t>
  </si>
  <si>
    <t>Mustad Straight size: 15mm</t>
  </si>
  <si>
    <t>R</t>
  </si>
  <si>
    <t>Research</t>
  </si>
  <si>
    <t>MCK</t>
  </si>
  <si>
    <t>Caelorinchus kaiyomaru</t>
  </si>
  <si>
    <t>Campbell whiptail</t>
  </si>
  <si>
    <t>LRD</t>
  </si>
  <si>
    <t>Larus spp</t>
  </si>
  <si>
    <t>Gulls</t>
  </si>
  <si>
    <t>T</t>
  </si>
  <si>
    <t>Multi filament</t>
  </si>
  <si>
    <t>Mustad Tuna Circle 13/0 size: 28mm</t>
  </si>
  <si>
    <t>MNI</t>
  </si>
  <si>
    <t>Cynomacrurus piriei</t>
  </si>
  <si>
    <t>Dogtooth grenadier</t>
  </si>
  <si>
    <t>MAH</t>
  </si>
  <si>
    <t>Macronectes halli</t>
  </si>
  <si>
    <t>Northern giant petrel</t>
  </si>
  <si>
    <t>Mustad Tuna Circle 14/0 size: 30mm</t>
  </si>
  <si>
    <t>RHG</t>
  </si>
  <si>
    <t>Macrourus berglax</t>
  </si>
  <si>
    <t>Roughhead grenadier</t>
  </si>
  <si>
    <t>MAI</t>
  </si>
  <si>
    <t>Macronectes giganteus</t>
  </si>
  <si>
    <t>Antarctic/Southern giant petrel</t>
  </si>
  <si>
    <t>Mustad Tuna Circle 16/0-15/0 size: 35mm</t>
  </si>
  <si>
    <t>RNG</t>
  </si>
  <si>
    <t>Coryphaenoides rupestris</t>
  </si>
  <si>
    <t>Roundnose grenadier</t>
  </si>
  <si>
    <t>MBX</t>
  </si>
  <si>
    <t>Macronectes spp</t>
  </si>
  <si>
    <t>Giant-petrels nei</t>
  </si>
  <si>
    <t>Mustad Unbalanced size: 28mm</t>
  </si>
  <si>
    <t>RTX</t>
  </si>
  <si>
    <t>Macrouridae</t>
  </si>
  <si>
    <t>Grenadiers, rattails nei</t>
  </si>
  <si>
    <t>OCO</t>
  </si>
  <si>
    <t>Oceanites oceanicus</t>
  </si>
  <si>
    <t>Wilson's storm petrel</t>
  </si>
  <si>
    <t>Poutada  6/0 size: 22mm</t>
  </si>
  <si>
    <t>WG2</t>
  </si>
  <si>
    <t>Macrourus sp. A</t>
  </si>
  <si>
    <t>PCI</t>
  </si>
  <si>
    <t>Procellaria cinerea</t>
  </si>
  <si>
    <t>Grey Petrel</t>
  </si>
  <si>
    <t>Poutada Curved 9/0 size: 23mm</t>
  </si>
  <si>
    <t>WGR</t>
  </si>
  <si>
    <t>Macrourus whitsoni</t>
  </si>
  <si>
    <t>PCN</t>
  </si>
  <si>
    <t>Procellaria conspicillata</t>
  </si>
  <si>
    <t>Spectacled Petrel</t>
  </si>
  <si>
    <t>Poutada Straight size: 25mm</t>
  </si>
  <si>
    <t>VME species</t>
  </si>
  <si>
    <t>PCW</t>
  </si>
  <si>
    <t>Procellaria westlandica</t>
  </si>
  <si>
    <t>Westland Petrel</t>
  </si>
  <si>
    <t>Recto   size: 30mm</t>
  </si>
  <si>
    <t>AJH</t>
  </si>
  <si>
    <t>Anthozoa</t>
  </si>
  <si>
    <t>PDM</t>
  </si>
  <si>
    <t>Pterodroma macroptera</t>
  </si>
  <si>
    <t>Great-winged Petrel</t>
  </si>
  <si>
    <t>Russian  size: 32mm</t>
  </si>
  <si>
    <t>AJZ</t>
  </si>
  <si>
    <t>Alcyonacea</t>
  </si>
  <si>
    <t>Alcyonacea soft corals</t>
  </si>
  <si>
    <t>PFC</t>
  </si>
  <si>
    <t>Puffinus carneipes</t>
  </si>
  <si>
    <t>Flesh-footed Shearwater</t>
  </si>
  <si>
    <t>South Korea Circle 32x65x3 size: 30mm</t>
  </si>
  <si>
    <t>AQZ</t>
  </si>
  <si>
    <t>Antipatharia</t>
  </si>
  <si>
    <t>Black corals and thorny corals</t>
  </si>
  <si>
    <t>PFG</t>
  </si>
  <si>
    <t>Puffinus griseus</t>
  </si>
  <si>
    <t>Sooty Shearwater</t>
  </si>
  <si>
    <t>Spanish Anzuelos 9/0 size: 25mm</t>
  </si>
  <si>
    <t>ATX</t>
  </si>
  <si>
    <t>Actiniaria</t>
  </si>
  <si>
    <t>Sea anemones</t>
  </si>
  <si>
    <t>PFT</t>
  </si>
  <si>
    <t>Puffinus tenuirostris</t>
  </si>
  <si>
    <t>Short-tailed Shearwater</t>
  </si>
  <si>
    <t>Stell Curved 9/0 size: 20mm</t>
  </si>
  <si>
    <t>AXT</t>
  </si>
  <si>
    <t>Stylasteridae</t>
  </si>
  <si>
    <t>Hydrocorals</t>
  </si>
  <si>
    <t>PHE</t>
  </si>
  <si>
    <t>Phoebetria palpebrata</t>
  </si>
  <si>
    <t>Light-mantled Sooty Albatross</t>
  </si>
  <si>
    <t>Stell curved size: 25mm</t>
  </si>
  <si>
    <t>AZN</t>
  </si>
  <si>
    <t>Anthoathecatae</t>
  </si>
  <si>
    <t>Hydroids, hydromedusae</t>
  </si>
  <si>
    <t>PHU</t>
  </si>
  <si>
    <t>Phoebetria fusca</t>
  </si>
  <si>
    <t>Sooty albatross</t>
  </si>
  <si>
    <t>Sung Woon Bokgu 1 size: 30mm</t>
  </si>
  <si>
    <t>BVH</t>
  </si>
  <si>
    <t>Brachiopoda</t>
  </si>
  <si>
    <t>Brachiopods, lamp shells</t>
  </si>
  <si>
    <t>PRK</t>
  </si>
  <si>
    <t>Procellaria parkinsoni</t>
  </si>
  <si>
    <t>Parkinson's Petrel</t>
  </si>
  <si>
    <t>Sung Woon Bokgu 2 size: 35mm</t>
  </si>
  <si>
    <t>BWY</t>
  </si>
  <si>
    <t>Bathylasmatidae</t>
  </si>
  <si>
    <t>Barnacle</t>
  </si>
  <si>
    <t>PRO</t>
  </si>
  <si>
    <t>Procellaria aequinoctialis</t>
  </si>
  <si>
    <t>White chinned petrel</t>
  </si>
  <si>
    <t>Sung Woon Bokgu 9/0 size: 40mm</t>
  </si>
  <si>
    <t>BZN</t>
  </si>
  <si>
    <t>Bryozoa</t>
  </si>
  <si>
    <t>Bryozoans</t>
  </si>
  <si>
    <t>PRX</t>
  </si>
  <si>
    <t>Procellariidae</t>
  </si>
  <si>
    <t>Petrels and shearwaters</t>
  </si>
  <si>
    <t>Taivan size: 26mm</t>
  </si>
  <si>
    <t>CNI</t>
  </si>
  <si>
    <t>Cnidaria</t>
  </si>
  <si>
    <t>Cnidarians nei</t>
  </si>
  <si>
    <t>PTZ</t>
  </si>
  <si>
    <t>Procellaria spp</t>
  </si>
  <si>
    <t>Petrels and Shearwaters</t>
  </si>
  <si>
    <t>CSS</t>
  </si>
  <si>
    <t>Scleractinia</t>
  </si>
  <si>
    <t>Hard corals, stony corals</t>
  </si>
  <si>
    <t>PUC</t>
  </si>
  <si>
    <t>Puffinus creatopus</t>
  </si>
  <si>
    <t>Pink-footed Shearwater</t>
  </si>
  <si>
    <t>CVD</t>
  </si>
  <si>
    <t>Cidaroida</t>
  </si>
  <si>
    <t>Pencil urchins</t>
  </si>
  <si>
    <t>PUG</t>
  </si>
  <si>
    <t>Puffinus gravis</t>
  </si>
  <si>
    <t>Great Shearwater</t>
  </si>
  <si>
    <t>CWD</t>
  </si>
  <si>
    <t>Crinoidea</t>
  </si>
  <si>
    <t>Feather stars and sea lilies</t>
  </si>
  <si>
    <t>PVB</t>
  </si>
  <si>
    <t>Pterodroma brevirostris</t>
  </si>
  <si>
    <t>Kerguelen petrel</t>
  </si>
  <si>
    <t>CXV</t>
  </si>
  <si>
    <t>Chemosynthetic</t>
  </si>
  <si>
    <t>Chemosynthetic communities</t>
  </si>
  <si>
    <t>PVF</t>
  </si>
  <si>
    <t>Spheniscidae</t>
  </si>
  <si>
    <t>Penguins nei</t>
  </si>
  <si>
    <t>CZR</t>
  </si>
  <si>
    <t>Chordata</t>
  </si>
  <si>
    <t>PVH</t>
  </si>
  <si>
    <t>Pterodroma inexpectata</t>
  </si>
  <si>
    <t>Mottled petrel</t>
  </si>
  <si>
    <t>DMK</t>
  </si>
  <si>
    <t>Adamussium colbecki</t>
  </si>
  <si>
    <t>Antarctic scalop</t>
  </si>
  <si>
    <t>PWD</t>
  </si>
  <si>
    <t>Pachyptila desolata</t>
  </si>
  <si>
    <t>Antarctic prion</t>
  </si>
  <si>
    <t>DMO</t>
  </si>
  <si>
    <t>Demospongiae</t>
  </si>
  <si>
    <t>Siliceous sponges</t>
  </si>
  <si>
    <t>PWL</t>
  </si>
  <si>
    <t>Pterodroma lessonii</t>
  </si>
  <si>
    <t>White-headed petrel</t>
  </si>
  <si>
    <t>ECH</t>
  </si>
  <si>
    <t>Echinodermata</t>
  </si>
  <si>
    <t>Echinoderms (starfish,urchins etc.)</t>
  </si>
  <si>
    <t>PWP</t>
  </si>
  <si>
    <t>Pagodroma nivea</t>
  </si>
  <si>
    <t>Snow petrel</t>
  </si>
  <si>
    <t>GGW</t>
  </si>
  <si>
    <t>Gorgoniidae</t>
  </si>
  <si>
    <t>Gorgonians</t>
  </si>
  <si>
    <t>PWW</t>
  </si>
  <si>
    <t>Pagodroma spp</t>
  </si>
  <si>
    <t>Snow petrels nei</t>
  </si>
  <si>
    <t>HQZ</t>
  </si>
  <si>
    <t>Hydrozoa</t>
  </si>
  <si>
    <t>Hydrozoans</t>
  </si>
  <si>
    <t>PWX</t>
  </si>
  <si>
    <t>Pachyptila spp</t>
  </si>
  <si>
    <t>Prions nei</t>
  </si>
  <si>
    <t>HXY</t>
  </si>
  <si>
    <t>Hexactinellida</t>
  </si>
  <si>
    <t>Glass sponge</t>
  </si>
  <si>
    <t>PWZ</t>
  </si>
  <si>
    <t>Pagodroma confusa</t>
  </si>
  <si>
    <t>Greater snow petrel</t>
  </si>
  <si>
    <t>NHE</t>
  </si>
  <si>
    <t>Annelida</t>
  </si>
  <si>
    <t>Annelid worms</t>
  </si>
  <si>
    <t>PYD</t>
  </si>
  <si>
    <t>Pygoscelis adeliae</t>
  </si>
  <si>
    <t>Adelie penguin</t>
  </si>
  <si>
    <t>OEQ</t>
  </si>
  <si>
    <t>Euryalida</t>
  </si>
  <si>
    <t>Basket stars</t>
  </si>
  <si>
    <t>PYN</t>
  </si>
  <si>
    <t>Pygoscelis antarctica</t>
  </si>
  <si>
    <t>Chinstrap penguin</t>
  </si>
  <si>
    <t>OOY</t>
  </si>
  <si>
    <t>Ophiurida</t>
  </si>
  <si>
    <t>Basket and snake stars</t>
  </si>
  <si>
    <t>PYP</t>
  </si>
  <si>
    <t>Pygoscelis papua</t>
  </si>
  <si>
    <t>Gentoo penguin</t>
  </si>
  <si>
    <t>PBQ</t>
  </si>
  <si>
    <t>Pterobranchia</t>
  </si>
  <si>
    <t>Pterobranchs</t>
  </si>
  <si>
    <t>SKZ</t>
  </si>
  <si>
    <t>Stercorariidae</t>
  </si>
  <si>
    <t>Skuas</t>
  </si>
  <si>
    <t>SCX</t>
  </si>
  <si>
    <t>Pectinidae</t>
  </si>
  <si>
    <t>Scallops nei</t>
  </si>
  <si>
    <t>SVI</t>
  </si>
  <si>
    <t>Sterna vittata</t>
  </si>
  <si>
    <t>Antarctic Tern</t>
  </si>
  <si>
    <t>SZS</t>
  </si>
  <si>
    <t>Serpulidae</t>
  </si>
  <si>
    <t>Serpulid tube worms</t>
  </si>
  <si>
    <t>SWS</t>
  </si>
  <si>
    <t>Chionis alba</t>
  </si>
  <si>
    <t>Snowy sheathbill</t>
  </si>
  <si>
    <t>URX</t>
  </si>
  <si>
    <t>Echinoidea</t>
  </si>
  <si>
    <t>Sea urchins, etc. nei</t>
  </si>
  <si>
    <t>TAA</t>
  </si>
  <si>
    <t>Thalassoica antarctica</t>
  </si>
  <si>
    <t>Antarctic petrel</t>
  </si>
  <si>
    <t>XEF</t>
  </si>
  <si>
    <t>Xenophyophora</t>
  </si>
  <si>
    <t>Xenophyophores</t>
  </si>
  <si>
    <t>TQW</t>
  </si>
  <si>
    <t>Thalassarche impavida</t>
  </si>
  <si>
    <t>Campbell albatross</t>
  </si>
  <si>
    <t>ZOT</t>
  </si>
  <si>
    <t>Zoanthidea</t>
  </si>
  <si>
    <t>Zoanthids</t>
  </si>
  <si>
    <t>Other species</t>
  </si>
  <si>
    <t>ADK</t>
  </si>
  <si>
    <t>Artedidraco skottsbergi</t>
  </si>
  <si>
    <t>Plunderfish</t>
  </si>
  <si>
    <t>AEM</t>
  </si>
  <si>
    <t>Aethotaxis mitopteryx</t>
  </si>
  <si>
    <t>Longfin icedevil</t>
  </si>
  <si>
    <t>BAE</t>
  </si>
  <si>
    <t>Balaenopteridae</t>
  </si>
  <si>
    <t>Balaenoptid whales nei</t>
  </si>
  <si>
    <t>AKN</t>
  </si>
  <si>
    <t>Akarotaxis nudiceps</t>
  </si>
  <si>
    <t>BAW</t>
  </si>
  <si>
    <t>Berardius arnuxii</t>
  </si>
  <si>
    <t>Arnoux's beaked whale</t>
  </si>
  <si>
    <t>ALH</t>
  </si>
  <si>
    <t>Alepocephalus spp</t>
  </si>
  <si>
    <t>Slickheads nei</t>
  </si>
  <si>
    <t>BCW</t>
  </si>
  <si>
    <t>Ziphius cavirostris</t>
  </si>
  <si>
    <t>Cuvier's beaked whale</t>
  </si>
  <si>
    <t>ALI</t>
  </si>
  <si>
    <t>Alepisaurus spp</t>
  </si>
  <si>
    <t>Lancetfishes nei</t>
  </si>
  <si>
    <t>BEL</t>
  </si>
  <si>
    <t>Delphinapterus leucas</t>
  </si>
  <si>
    <t>White whale</t>
  </si>
  <si>
    <t>ANA</t>
  </si>
  <si>
    <t>Engraulis anchoita</t>
  </si>
  <si>
    <t>Argentine anchovy</t>
  </si>
  <si>
    <t>BLW</t>
  </si>
  <si>
    <t>Balaenoptera musculus</t>
  </si>
  <si>
    <t>Blue whale</t>
  </si>
  <si>
    <t>AND</t>
  </si>
  <si>
    <t>Tylosurus acus</t>
  </si>
  <si>
    <t>Agujon needlefish</t>
  </si>
  <si>
    <t>CMD</t>
  </si>
  <si>
    <t>Cephalorhynchus commersonii</t>
  </si>
  <si>
    <t>Commerson's dolphin</t>
  </si>
  <si>
    <t>ANH</t>
  </si>
  <si>
    <t>Anotopterus pharao</t>
  </si>
  <si>
    <t>Daggertooth</t>
  </si>
  <si>
    <t>DDU</t>
  </si>
  <si>
    <t>Lagenorhynchus obscurus</t>
  </si>
  <si>
    <t>Dusky dolphin</t>
  </si>
  <si>
    <t>ANS</t>
  </si>
  <si>
    <t>Pleuragramma antarcticum</t>
  </si>
  <si>
    <t>Antarctic silverfish</t>
  </si>
  <si>
    <t>DLP</t>
  </si>
  <si>
    <t>Delphinidae</t>
  </si>
  <si>
    <t>Dolphins</t>
  </si>
  <si>
    <t>ANT</t>
  </si>
  <si>
    <t>Antimora rostrata</t>
  </si>
  <si>
    <t>Blue antimora</t>
  </si>
  <si>
    <t>DRR</t>
  </si>
  <si>
    <t>Grampus griseus</t>
  </si>
  <si>
    <t>Risso's dolphin</t>
  </si>
  <si>
    <t>AQM</t>
  </si>
  <si>
    <t>Amphipoda</t>
  </si>
  <si>
    <t>Amphipods</t>
  </si>
  <si>
    <t>EUA</t>
  </si>
  <si>
    <t>Eubalaena australis</t>
  </si>
  <si>
    <t>Southern right whale</t>
  </si>
  <si>
    <t>ART</t>
  </si>
  <si>
    <t>Artedidraco spp</t>
  </si>
  <si>
    <t>FIW</t>
  </si>
  <si>
    <t>Balaenoptera physalus</t>
  </si>
  <si>
    <t>Fin whale</t>
  </si>
  <si>
    <t>AZT</t>
  </si>
  <si>
    <t>Artedidraco mirus</t>
  </si>
  <si>
    <t>FRA</t>
  </si>
  <si>
    <t>Pontoporia blainvillei</t>
  </si>
  <si>
    <t>La Plata dolphin</t>
  </si>
  <si>
    <t>BAA</t>
  </si>
  <si>
    <t>Bathylagus antarcticus</t>
  </si>
  <si>
    <t>deepsea smelt</t>
  </si>
  <si>
    <t>GLO</t>
  </si>
  <si>
    <t>Globicephala spp</t>
  </si>
  <si>
    <t>Pilot whales nei</t>
  </si>
  <si>
    <t>BAT</t>
  </si>
  <si>
    <t>Platax spp</t>
  </si>
  <si>
    <t>Batfishes</t>
  </si>
  <si>
    <t>GRW</t>
  </si>
  <si>
    <t>Eschrichtius robustus</t>
  </si>
  <si>
    <t>Gray whale</t>
  </si>
  <si>
    <t>BBB</t>
  </si>
  <si>
    <t>Barbus bynni</t>
  </si>
  <si>
    <t>HRD</t>
  </si>
  <si>
    <t>Lagenorhynchus cruciger</t>
  </si>
  <si>
    <t>Hourglass dolphin</t>
  </si>
  <si>
    <t>BDH</t>
  </si>
  <si>
    <t>Bathydraco macrolepis</t>
  </si>
  <si>
    <t>HUW</t>
  </si>
  <si>
    <t>Megaptera novaeangliae</t>
  </si>
  <si>
    <t>Humpback whale</t>
  </si>
  <si>
    <t>BDJ</t>
  </si>
  <si>
    <t>Bathydraco marri</t>
  </si>
  <si>
    <t>Dragonfish deepwater</t>
  </si>
  <si>
    <t>KIW</t>
  </si>
  <si>
    <t>Orcinus orca</t>
  </si>
  <si>
    <t>Killer whale</t>
  </si>
  <si>
    <t>BDN</t>
  </si>
  <si>
    <t>Bathydraco antarcticus</t>
  </si>
  <si>
    <t>MAM</t>
  </si>
  <si>
    <t>Mammalia</t>
  </si>
  <si>
    <t>Aquatic mammals nei</t>
  </si>
  <si>
    <t>BEE</t>
  </si>
  <si>
    <t>Benthalbella elongata</t>
  </si>
  <si>
    <t>pearleyes</t>
  </si>
  <si>
    <t>MIW</t>
  </si>
  <si>
    <t>Balaenoptera acutorostrata</t>
  </si>
  <si>
    <t>Minke whale</t>
  </si>
  <si>
    <t>BLP</t>
  </si>
  <si>
    <t>Eleginops maclovinus</t>
  </si>
  <si>
    <t>Patagonian blennie</t>
  </si>
  <si>
    <t>MYS</t>
  </si>
  <si>
    <t>Mysticeti</t>
  </si>
  <si>
    <t>Baleen whales nei</t>
  </si>
  <si>
    <t>BLU</t>
  </si>
  <si>
    <t>Pomatomus saltatrix</t>
  </si>
  <si>
    <t>Bluefish</t>
  </si>
  <si>
    <t>PIW</t>
  </si>
  <si>
    <t>Globicephala melas</t>
  </si>
  <si>
    <t>Long-finned pilot whale</t>
  </si>
  <si>
    <t>BNZ</t>
  </si>
  <si>
    <t>Benthalbella macropinna</t>
  </si>
  <si>
    <t>RSW</t>
  </si>
  <si>
    <t>Lissodelphis peronii</t>
  </si>
  <si>
    <t>Southern right whale dolphin</t>
  </si>
  <si>
    <t>BRA</t>
  </si>
  <si>
    <t>Brama spp</t>
  </si>
  <si>
    <t>Brama</t>
  </si>
  <si>
    <t>SEA</t>
  </si>
  <si>
    <t>Arctocephalus gazella</t>
  </si>
  <si>
    <t>Antarctic fur seal</t>
  </si>
  <si>
    <t>BRE</t>
  </si>
  <si>
    <t>Boroteuthis spp</t>
  </si>
  <si>
    <t>SEL</t>
  </si>
  <si>
    <t>Otaria byronia</t>
  </si>
  <si>
    <t>South American sea lion</t>
  </si>
  <si>
    <t>BRF</t>
  </si>
  <si>
    <t>Helicolenus dactylopterus</t>
  </si>
  <si>
    <t>Blackbelly rosefish</t>
  </si>
  <si>
    <t>SES</t>
  </si>
  <si>
    <t>Mirounga leonina</t>
  </si>
  <si>
    <t>Southern elephant seal</t>
  </si>
  <si>
    <t>BRT</t>
  </si>
  <si>
    <t>Borostomias antarcticus</t>
  </si>
  <si>
    <t>Snaggletooth</t>
  </si>
  <si>
    <t>SET</t>
  </si>
  <si>
    <t>Lobodon carcinophagus</t>
  </si>
  <si>
    <t>Crabeater seal</t>
  </si>
  <si>
    <t>BRX</t>
  </si>
  <si>
    <t>Berycidae</t>
  </si>
  <si>
    <t>Alfonsinos, etc. nei</t>
  </si>
  <si>
    <t>SHW</t>
  </si>
  <si>
    <t>Globicephala macrorhynchus</t>
  </si>
  <si>
    <t>Short-finned pilot whale</t>
  </si>
  <si>
    <t>BSZ</t>
  </si>
  <si>
    <t>Acanthistius brasilianus</t>
  </si>
  <si>
    <t>Grouper</t>
  </si>
  <si>
    <t>SIW</t>
  </si>
  <si>
    <t>Balaenoptera borealis</t>
  </si>
  <si>
    <t>Sei whale</t>
  </si>
  <si>
    <t>BTH</t>
  </si>
  <si>
    <t>Alopias superciliosus</t>
  </si>
  <si>
    <t>Bigeye thresher</t>
  </si>
  <si>
    <t>SLP</t>
  </si>
  <si>
    <t>Hydrurga leptonyx</t>
  </si>
  <si>
    <t>Leopard seal</t>
  </si>
  <si>
    <t>BTI</t>
  </si>
  <si>
    <t>Bathydraconidae</t>
  </si>
  <si>
    <t>SLW</t>
  </si>
  <si>
    <t>Leptonychotes weddellii</t>
  </si>
  <si>
    <t>Weddell seal</t>
  </si>
  <si>
    <t>BTY</t>
  </si>
  <si>
    <t>Bathylagus spp</t>
  </si>
  <si>
    <t>Deep-sea Smelts</t>
  </si>
  <si>
    <t>SPP</t>
  </si>
  <si>
    <t>Australophocaena dioptrica</t>
  </si>
  <si>
    <t>Spectacled porpoise</t>
  </si>
  <si>
    <t>BVK</t>
  </si>
  <si>
    <t>Pogonophryne barsukovi</t>
  </si>
  <si>
    <t>SPW</t>
  </si>
  <si>
    <t>Physeter catodon</t>
  </si>
  <si>
    <t>Sperm whale</t>
  </si>
  <si>
    <t>CAH</t>
  </si>
  <si>
    <t>Callorhinchidae</t>
  </si>
  <si>
    <t>Elephantfishes, etc. nei</t>
  </si>
  <si>
    <t>SRS</t>
  </si>
  <si>
    <t>Ommatophoca rossii</t>
  </si>
  <si>
    <t>Ross seal</t>
  </si>
  <si>
    <t>CEN</t>
  </si>
  <si>
    <t>Centrolophidae</t>
  </si>
  <si>
    <t>Ruffs, barrelfishes nei</t>
  </si>
  <si>
    <t>SRW</t>
  </si>
  <si>
    <t>Hyperoodon planifrons</t>
  </si>
  <si>
    <t>Southern bottlenose whale</t>
  </si>
  <si>
    <t>CEO</t>
  </si>
  <si>
    <t>Centrolophus niger</t>
  </si>
  <si>
    <t>Rudderfish</t>
  </si>
  <si>
    <t>SXX</t>
  </si>
  <si>
    <t>Otariidae, Phocidae</t>
  </si>
  <si>
    <t>Seals</t>
  </si>
  <si>
    <t>CEP</t>
  </si>
  <si>
    <t>Cephalopoda</t>
  </si>
  <si>
    <t>Cephalopods</t>
  </si>
  <si>
    <t>WLE</t>
  </si>
  <si>
    <t>Whales unidentified</t>
  </si>
  <si>
    <t>CEQ</t>
  </si>
  <si>
    <t>Ceratias tentaculatus</t>
  </si>
  <si>
    <t>Sea Devil Anglerfish</t>
  </si>
  <si>
    <t/>
  </si>
  <si>
    <t>CES</t>
  </si>
  <si>
    <t>Champsocephalus esox</t>
  </si>
  <si>
    <t>Pike icefish</t>
  </si>
  <si>
    <t>CEX</t>
  </si>
  <si>
    <t>Genypterus spp</t>
  </si>
  <si>
    <t>Cusk-eels nei</t>
  </si>
  <si>
    <t>CHM</t>
  </si>
  <si>
    <t>Callorhinchus capensis</t>
  </si>
  <si>
    <t>Cape elephantfish (St Joseph)</t>
  </si>
  <si>
    <t>Sardinops sagax</t>
  </si>
  <si>
    <t>South American pilchard</t>
  </si>
  <si>
    <t>CHW</t>
  </si>
  <si>
    <t>Chionobathyscus dewitti</t>
  </si>
  <si>
    <t>Icefish spp.</t>
  </si>
  <si>
    <t>CKY</t>
  </si>
  <si>
    <t>Umbrina canosai</t>
  </si>
  <si>
    <t>Antarctic croaker</t>
  </si>
  <si>
    <t>CLX</t>
  </si>
  <si>
    <t>Bivalvia</t>
  </si>
  <si>
    <t>Bivalves</t>
  </si>
  <si>
    <t>CNZ</t>
  </si>
  <si>
    <t>Crangon spp</t>
  </si>
  <si>
    <t>Crangon shrimps nei</t>
  </si>
  <si>
    <t>COX</t>
  </si>
  <si>
    <t>Congridae</t>
  </si>
  <si>
    <t>Conger eels</t>
  </si>
  <si>
    <t>CRA</t>
  </si>
  <si>
    <t>Brachyura</t>
  </si>
  <si>
    <t>Marine crabs nei</t>
  </si>
  <si>
    <t>CTA</t>
  </si>
  <si>
    <t>Cheilodactylus bergi</t>
  </si>
  <si>
    <t>White sea bream</t>
  </si>
  <si>
    <t>CUS</t>
  </si>
  <si>
    <t>Genypterus blacodes</t>
  </si>
  <si>
    <t>Pink cusk-eel</t>
  </si>
  <si>
    <t>CUX</t>
  </si>
  <si>
    <t>Holothurioidea</t>
  </si>
  <si>
    <t>Sea cucumbers nei</t>
  </si>
  <si>
    <t>CVN</t>
  </si>
  <si>
    <t>Chiasmodon niger</t>
  </si>
  <si>
    <t>Black swallower</t>
  </si>
  <si>
    <t>CWS</t>
  </si>
  <si>
    <t>Careproctus spp</t>
  </si>
  <si>
    <t>Snailfish</t>
  </si>
  <si>
    <t>CYC</t>
  </si>
  <si>
    <t>Cycloteuthidae</t>
  </si>
  <si>
    <t>Disk-fin squid</t>
  </si>
  <si>
    <t>DAH</t>
  </si>
  <si>
    <t>Dacodraco hunteri</t>
  </si>
  <si>
    <t>DCP</t>
  </si>
  <si>
    <t>Pandalidae</t>
  </si>
  <si>
    <t>Shrimps and prawns</t>
  </si>
  <si>
    <t>DIL</t>
  </si>
  <si>
    <t>Diptychus maculatus</t>
  </si>
  <si>
    <t>Scaly osman</t>
  </si>
  <si>
    <t>DLG</t>
  </si>
  <si>
    <t>Pogonophryne dolichobranchiata</t>
  </si>
  <si>
    <t>DLL</t>
  </si>
  <si>
    <t>Dolloidraco longedorsalis</t>
  </si>
  <si>
    <t>Plunderfish spp</t>
  </si>
  <si>
    <t>ECI</t>
  </si>
  <si>
    <t>Echiodon cryomargarites</t>
  </si>
  <si>
    <t>Cusk eels</t>
  </si>
  <si>
    <t>ELN</t>
  </si>
  <si>
    <t>Electrona antarctica</t>
  </si>
  <si>
    <t>ELT</t>
  </si>
  <si>
    <t>Electrona spp</t>
  </si>
  <si>
    <t>Lanternfishes</t>
  </si>
  <si>
    <t>ELZ</t>
  </si>
  <si>
    <t>Zoarcidae</t>
  </si>
  <si>
    <t>eelpouts</t>
  </si>
  <si>
    <t>EMT</t>
  </si>
  <si>
    <t>Emmelichthyidae</t>
  </si>
  <si>
    <t>Bonnetmouths,rubyfishes,etc.</t>
  </si>
  <si>
    <t>ERN</t>
  </si>
  <si>
    <t>Trematomus bernacchii</t>
  </si>
  <si>
    <t>ETF</t>
  </si>
  <si>
    <t>Etmopterus lucifer</t>
  </si>
  <si>
    <t>Blackbelly lanternshark</t>
  </si>
  <si>
    <t>ETM</t>
  </si>
  <si>
    <t>Etmopterus granulosus</t>
  </si>
  <si>
    <t>Lucifer Shark</t>
  </si>
  <si>
    <t>FCX</t>
  </si>
  <si>
    <t>Crustacea</t>
  </si>
  <si>
    <t>Crustaceans</t>
  </si>
  <si>
    <t>FIC</t>
  </si>
  <si>
    <t>Cryodraco antarcticus</t>
  </si>
  <si>
    <t>Long-fingered Icefish</t>
  </si>
  <si>
    <t>FLA</t>
  </si>
  <si>
    <t>Percophis brasiliensis</t>
  </si>
  <si>
    <t>Brazilian flathead</t>
  </si>
  <si>
    <t>GAS</t>
  </si>
  <si>
    <t>Gastropoda</t>
  </si>
  <si>
    <t>Gastropods</t>
  </si>
  <si>
    <t>GEA</t>
  </si>
  <si>
    <t>Gerlachea australis</t>
  </si>
  <si>
    <t>Dragonfish spp.</t>
  </si>
  <si>
    <t>GEP</t>
  </si>
  <si>
    <t>Gempylidae</t>
  </si>
  <si>
    <t>Snake mackerels, escolars nei</t>
  </si>
  <si>
    <t>GIS</t>
  </si>
  <si>
    <t>Dosidicus gigas</t>
  </si>
  <si>
    <t>Jumbo flying squid</t>
  </si>
  <si>
    <t>GRA</t>
  </si>
  <si>
    <t>Parapristipoma octolineatum</t>
  </si>
  <si>
    <t>African striped grunt</t>
  </si>
  <si>
    <t>GRM</t>
  </si>
  <si>
    <t>Macruronus magellanicus</t>
  </si>
  <si>
    <t>Patagonian grenadier</t>
  </si>
  <si>
    <t>GRN</t>
  </si>
  <si>
    <t>Macruronus novaezelandiae</t>
  </si>
  <si>
    <t>Blue grenadier</t>
  </si>
  <si>
    <t>GSK</t>
  </si>
  <si>
    <t>Somniosus microcephalus</t>
  </si>
  <si>
    <t>Greenland Shark</t>
  </si>
  <si>
    <t>GTO</t>
  </si>
  <si>
    <t>Pagothenia borchgrevinki</t>
  </si>
  <si>
    <t>Bald rockcod</t>
  </si>
  <si>
    <t>GYA</t>
  </si>
  <si>
    <t>Gymnodraco acuticeps</t>
  </si>
  <si>
    <t>Antarctic dragonfish</t>
  </si>
  <si>
    <t>GYB</t>
  </si>
  <si>
    <t>Gymnoscopelus bolini</t>
  </si>
  <si>
    <t>GYF</t>
  </si>
  <si>
    <t>Gymnoscopelus fraseri</t>
  </si>
  <si>
    <t>GYJ</t>
  </si>
  <si>
    <t>Gymnoscopelus hintonoides</t>
  </si>
  <si>
    <t>GYN</t>
  </si>
  <si>
    <t>Gymnoscopelus nicholsi</t>
  </si>
  <si>
    <t>lanternfish</t>
  </si>
  <si>
    <t>GYO</t>
  </si>
  <si>
    <t>Gymnoscopelus opisthopterus</t>
  </si>
  <si>
    <t>GYR</t>
  </si>
  <si>
    <t>Gymnoscopelus braueri</t>
  </si>
  <si>
    <t>GYY</t>
  </si>
  <si>
    <t>Gymnoscopelus spp</t>
  </si>
  <si>
    <t>HAN</t>
  </si>
  <si>
    <t>Halaelurus canescens</t>
  </si>
  <si>
    <t>Dusky catshark</t>
  </si>
  <si>
    <t>HBG</t>
  </si>
  <si>
    <t>Harpagifer georgianus</t>
  </si>
  <si>
    <t>S. Georgia spiny plunderfish</t>
  </si>
  <si>
    <t>HEP</t>
  </si>
  <si>
    <t>Clupea pallasii</t>
  </si>
  <si>
    <t>Pacific herring</t>
  </si>
  <si>
    <t>HGW</t>
  </si>
  <si>
    <t>Harpagifer antarcticus</t>
  </si>
  <si>
    <t>Antarctic spiny plunderfish</t>
  </si>
  <si>
    <t>HHJ</t>
  </si>
  <si>
    <t>Achiropsetta tricholepis</t>
  </si>
  <si>
    <t>HIB</t>
  </si>
  <si>
    <t>Histiobranchus bathybius</t>
  </si>
  <si>
    <t>Deepwater arrowtooth eel</t>
  </si>
  <si>
    <t>HIV</t>
  </si>
  <si>
    <t>Histiodraco velifer</t>
  </si>
  <si>
    <t>HKN</t>
  </si>
  <si>
    <t>Merluccius australis</t>
  </si>
  <si>
    <t>Southern hake</t>
  </si>
  <si>
    <t>HKP</t>
  </si>
  <si>
    <t>Merluccius hubbsi</t>
  </si>
  <si>
    <t>Argentine hake</t>
  </si>
  <si>
    <t>HOL</t>
  </si>
  <si>
    <t>Holocephali</t>
  </si>
  <si>
    <t>Chimaeras, etc. nei</t>
  </si>
  <si>
    <t>HYD</t>
  </si>
  <si>
    <t>Hydrolagus spp</t>
  </si>
  <si>
    <t>Ratfishes nei</t>
  </si>
  <si>
    <t>ICA</t>
  </si>
  <si>
    <t>Icichthys australis</t>
  </si>
  <si>
    <t>Southern driftfish</t>
  </si>
  <si>
    <t>ICX</t>
  </si>
  <si>
    <t>Channichthyidae</t>
  </si>
  <si>
    <t>Crocodile icefishes nei</t>
  </si>
  <si>
    <t>INV</t>
  </si>
  <si>
    <t>Invertebrata</t>
  </si>
  <si>
    <t>Invertebrates</t>
  </si>
  <si>
    <t>ISH</t>
  </si>
  <si>
    <t>Isopoda</t>
  </si>
  <si>
    <t>Isopods, pillbugs</t>
  </si>
  <si>
    <t>Trachurus spp</t>
  </si>
  <si>
    <t>Horse mackerel</t>
  </si>
  <si>
    <t>JEL</t>
  </si>
  <si>
    <t>Medusae</t>
  </si>
  <si>
    <t>Jellyfish</t>
  </si>
  <si>
    <t>JIC</t>
  </si>
  <si>
    <t>Neopagetopsis ionah</t>
  </si>
  <si>
    <t>Crocodile icefishes</t>
  </si>
  <si>
    <t>KCF</t>
  </si>
  <si>
    <t>Paralomis formosa</t>
  </si>
  <si>
    <t>Antarctic king crab</t>
  </si>
  <si>
    <t>KCM</t>
  </si>
  <si>
    <t>Lithodes murrayi</t>
  </si>
  <si>
    <t>Stone crab</t>
  </si>
  <si>
    <t>KCS</t>
  </si>
  <si>
    <t>Paralithodes spp</t>
  </si>
  <si>
    <t>King crabs</t>
  </si>
  <si>
    <t>KCU</t>
  </si>
  <si>
    <t>Paralomis aculeata</t>
  </si>
  <si>
    <t>Red stone crab</t>
  </si>
  <si>
    <t>KCV</t>
  </si>
  <si>
    <t>Paralomis spinosissima</t>
  </si>
  <si>
    <t>KCZ</t>
  </si>
  <si>
    <t>Lithodes spp</t>
  </si>
  <si>
    <t>KDD</t>
  </si>
  <si>
    <t>Paralomis anamerae</t>
  </si>
  <si>
    <t>KIF</t>
  </si>
  <si>
    <t>Chionodraco rastrospinosus</t>
  </si>
  <si>
    <t>Ocellated icefish</t>
  </si>
  <si>
    <t>KRA</t>
  </si>
  <si>
    <t>Krefftichthys anderssoni</t>
  </si>
  <si>
    <t>Lanternfish spp.</t>
  </si>
  <si>
    <t>KRT</t>
  </si>
  <si>
    <t>Euphausia triacantha</t>
  </si>
  <si>
    <t>Spiny krill</t>
  </si>
  <si>
    <t>KRV</t>
  </si>
  <si>
    <t>Euphausia vallentini</t>
  </si>
  <si>
    <t>Northern krill</t>
  </si>
  <si>
    <t>KRX</t>
  </si>
  <si>
    <t>Euphausia spp</t>
  </si>
  <si>
    <t>Euphausids</t>
  </si>
  <si>
    <t>LAC</t>
  </si>
  <si>
    <t>Lampanyctus achirus</t>
  </si>
  <si>
    <t>LAG</t>
  </si>
  <si>
    <t>Lampris guttatus</t>
  </si>
  <si>
    <t>Opah</t>
  </si>
  <si>
    <t>LAI</t>
  </si>
  <si>
    <t>Lampris immaculatus</t>
  </si>
  <si>
    <t>Moonfish</t>
  </si>
  <si>
    <t>LCN</t>
  </si>
  <si>
    <t>Lycodichthys antarcticus</t>
  </si>
  <si>
    <t>eelpout</t>
  </si>
  <si>
    <t>LEF</t>
  </si>
  <si>
    <t>Bothidae</t>
  </si>
  <si>
    <t>Lefteye flounders nei</t>
  </si>
  <si>
    <t>LEV</t>
  </si>
  <si>
    <t>Lepidion spp</t>
  </si>
  <si>
    <t>Lepidion codlings nei</t>
  </si>
  <si>
    <t>LIC</t>
  </si>
  <si>
    <t>Channichthys rhinoceratus</t>
  </si>
  <si>
    <t>Unicorn icefish</t>
  </si>
  <si>
    <t>LIZ</t>
  </si>
  <si>
    <t>Liparididae</t>
  </si>
  <si>
    <t>LPE</t>
  </si>
  <si>
    <t>Lepidion ensiferus</t>
  </si>
  <si>
    <t>Patagonian codling</t>
  </si>
  <si>
    <t>LVP</t>
  </si>
  <si>
    <t>Lycodapus pachysoma</t>
  </si>
  <si>
    <t>Stout slipskin</t>
  </si>
  <si>
    <t>LWM</t>
  </si>
  <si>
    <t>Lepidonotothen macrophthalma</t>
  </si>
  <si>
    <t>LWY</t>
  </si>
  <si>
    <t>Lycenchelys antarctica</t>
  </si>
  <si>
    <t>LXX</t>
  </si>
  <si>
    <t>Myctophidae</t>
  </si>
  <si>
    <t>LXY</t>
  </si>
  <si>
    <t>Lycodapus spp</t>
  </si>
  <si>
    <t>LYA</t>
  </si>
  <si>
    <t>Ophthalmolycus amberensis</t>
  </si>
  <si>
    <t>Eelpout</t>
  </si>
  <si>
    <t>MAP</t>
  </si>
  <si>
    <t>Magnisudis prionosa</t>
  </si>
  <si>
    <t>Southern barracudina</t>
  </si>
  <si>
    <t>Scomber japonicus</t>
  </si>
  <si>
    <t>Chub mackeral</t>
  </si>
  <si>
    <t>Scombridae</t>
  </si>
  <si>
    <t>Mackerels, nei</t>
  </si>
  <si>
    <t>MDR</t>
  </si>
  <si>
    <t>Cygnodraco mawsoni</t>
  </si>
  <si>
    <t>Mawson's dragonfish</t>
  </si>
  <si>
    <t>MEL</t>
  </si>
  <si>
    <t>Melanostigma spp</t>
  </si>
  <si>
    <t>Eelpout spp.</t>
  </si>
  <si>
    <t>MHJ</t>
  </si>
  <si>
    <t>Halargyreus johnsonii</t>
  </si>
  <si>
    <t>Slender codling</t>
  </si>
  <si>
    <t>MIC</t>
  </si>
  <si>
    <t>Chionodraco myersi</t>
  </si>
  <si>
    <t>Myers' icefish</t>
  </si>
  <si>
    <t>MMM</t>
  </si>
  <si>
    <t>Mancopsetta maculata</t>
  </si>
  <si>
    <t>Antarctic armless flounder</t>
  </si>
  <si>
    <t>MOL</t>
  </si>
  <si>
    <t>Mollusca</t>
  </si>
  <si>
    <t>Marine Molluscs</t>
  </si>
  <si>
    <t>MOR</t>
  </si>
  <si>
    <t>Moridae</t>
  </si>
  <si>
    <t>Moras cods nei</t>
  </si>
  <si>
    <t>MOY</t>
  </si>
  <si>
    <t>Muraenolepis microps</t>
  </si>
  <si>
    <t>Smalleye moray cod</t>
  </si>
  <si>
    <t>MRL</t>
  </si>
  <si>
    <t>Muraenolepis spp</t>
  </si>
  <si>
    <t>Moray cods</t>
  </si>
  <si>
    <t>MUL</t>
  </si>
  <si>
    <t>Mugilidae</t>
  </si>
  <si>
    <t>Mullets</t>
  </si>
  <si>
    <t>MVC</t>
  </si>
  <si>
    <t>Muraenolepis marmoratus</t>
  </si>
  <si>
    <t>Marbled moray cod</t>
  </si>
  <si>
    <t>MWG</t>
  </si>
  <si>
    <t>Melanostigma gelatinosum</t>
  </si>
  <si>
    <t>Limp eelpout</t>
  </si>
  <si>
    <t>MWO</t>
  </si>
  <si>
    <t>Muraenolepis orangiensis</t>
  </si>
  <si>
    <t>Patagonian moray cod</t>
  </si>
  <si>
    <t>MWS</t>
  </si>
  <si>
    <t>Muraenolepis microcephalus</t>
  </si>
  <si>
    <t>Smallhead moray cod</t>
  </si>
  <si>
    <t>MYC</t>
  </si>
  <si>
    <t>Mytilus chilensis</t>
  </si>
  <si>
    <t>Chilean mussel</t>
  </si>
  <si>
    <t>MZZ</t>
  </si>
  <si>
    <t>Osteichthyes</t>
  </si>
  <si>
    <t>Unidentified saltwater bony fish</t>
  </si>
  <si>
    <t>NAN</t>
  </si>
  <si>
    <t>Nansenia spp</t>
  </si>
  <si>
    <t>Smelts</t>
  </si>
  <si>
    <t>NDW</t>
  </si>
  <si>
    <t>Neolithodes diomedeae</t>
  </si>
  <si>
    <t>NER</t>
  </si>
  <si>
    <t>Nereis diversicolor</t>
  </si>
  <si>
    <t>Ragworm</t>
  </si>
  <si>
    <t>NEX</t>
  </si>
  <si>
    <t>Nephropidae</t>
  </si>
  <si>
    <t>True lobsters,lobsterettes nei</t>
  </si>
  <si>
    <t>NNN</t>
  </si>
  <si>
    <t>Notacanthus chemnitzii</t>
  </si>
  <si>
    <t>Spiny eel</t>
  </si>
  <si>
    <t>NNV</t>
  </si>
  <si>
    <t>Notolepis annulata</t>
  </si>
  <si>
    <t>Ringed barracudina</t>
  </si>
  <si>
    <t>NNY</t>
  </si>
  <si>
    <t>Nototheniops nybelini</t>
  </si>
  <si>
    <t>Rockcod</t>
  </si>
  <si>
    <t>NOA</t>
  </si>
  <si>
    <t>Notothenia acuta</t>
  </si>
  <si>
    <t>Trangular rockcod</t>
  </si>
  <si>
    <t>NOC</t>
  </si>
  <si>
    <t>Notothenia coriiceps</t>
  </si>
  <si>
    <t>Black rockcod</t>
  </si>
  <si>
    <t>NOD</t>
  </si>
  <si>
    <t>Nototheniops nudifrons</t>
  </si>
  <si>
    <t>Yellowfin rockcod</t>
  </si>
  <si>
    <t>NOE</t>
  </si>
  <si>
    <t>Notolepis spp</t>
  </si>
  <si>
    <t>Grinners</t>
  </si>
  <si>
    <t>NOF</t>
  </si>
  <si>
    <t>Notothenia angustifrons</t>
  </si>
  <si>
    <t>Narrowheaded rockcod</t>
  </si>
  <si>
    <t>NOG</t>
  </si>
  <si>
    <t>Notothenia gibberifrons</t>
  </si>
  <si>
    <t>Humped rockcod</t>
  </si>
  <si>
    <t>NOK</t>
  </si>
  <si>
    <t>Notothenia kempi</t>
  </si>
  <si>
    <t>Striped-eyed rockcod</t>
  </si>
  <si>
    <t>NOL</t>
  </si>
  <si>
    <t>Nototheniops larseni</t>
  </si>
  <si>
    <t>Painted rockcod</t>
  </si>
  <si>
    <t>NOM</t>
  </si>
  <si>
    <t>Paranotothenia magellanica</t>
  </si>
  <si>
    <t>Magellanic rockcod</t>
  </si>
  <si>
    <t>NON</t>
  </si>
  <si>
    <t>Notothenia neglecta</t>
  </si>
  <si>
    <t>Yellowbelly rockcod</t>
  </si>
  <si>
    <t>NOR</t>
  </si>
  <si>
    <t>Notothenia rossii</t>
  </si>
  <si>
    <t>Marbled rockcod</t>
  </si>
  <si>
    <t>NOS</t>
  </si>
  <si>
    <t>Notothenia squamifrons</t>
  </si>
  <si>
    <t>Grey rockcod</t>
  </si>
  <si>
    <t>NOT</t>
  </si>
  <si>
    <t>Patagonotothen brevicauda</t>
  </si>
  <si>
    <t>Patagonian rockcod</t>
  </si>
  <si>
    <t>NOX</t>
  </si>
  <si>
    <t>Nototheniidae</t>
  </si>
  <si>
    <t>Antarctic Rockcods</t>
  </si>
  <si>
    <t>NOZ</t>
  </si>
  <si>
    <t>Nototheniops mizops</t>
  </si>
  <si>
    <t>Toad rockcod</t>
  </si>
  <si>
    <t>NSZ</t>
  </si>
  <si>
    <t>Nansenia antarctica</t>
  </si>
  <si>
    <t>NTO</t>
  </si>
  <si>
    <t>Notolepis coatsi</t>
  </si>
  <si>
    <t>Antarctic jonasfish</t>
  </si>
  <si>
    <t>NTR</t>
  </si>
  <si>
    <t>Notropis heterolepis</t>
  </si>
  <si>
    <t>Blacknose shiner</t>
  </si>
  <si>
    <t>NTW</t>
  </si>
  <si>
    <t>Pennatulacea</t>
  </si>
  <si>
    <t>Pennatulacea sea pens</t>
  </si>
  <si>
    <t>NYM</t>
  </si>
  <si>
    <t>Notothenia marionensis</t>
  </si>
  <si>
    <t>Lobe-lip notothen</t>
  </si>
  <si>
    <t>OCP</t>
  </si>
  <si>
    <t>Ocosia apia</t>
  </si>
  <si>
    <t>OCT</t>
  </si>
  <si>
    <t>Octopodidae</t>
  </si>
  <si>
    <t>Octopus spp.</t>
  </si>
  <si>
    <t>OHZ</t>
  </si>
  <si>
    <t>Ophthalmolycus spp</t>
  </si>
  <si>
    <t>OIJ</t>
  </si>
  <si>
    <t>Moroteuthis ingens</t>
  </si>
  <si>
    <t>Greater Hooked Squid</t>
  </si>
  <si>
    <t>OWP</t>
  </si>
  <si>
    <t>Ophiuroidea</t>
  </si>
  <si>
    <t>Basket and brittle stars</t>
  </si>
  <si>
    <t>PAG</t>
  </si>
  <si>
    <t>Paralomis granulosa</t>
  </si>
  <si>
    <t>PAI</t>
  </si>
  <si>
    <t>Paralomis spp</t>
  </si>
  <si>
    <t>Crabs</t>
  </si>
  <si>
    <t>PAZ</t>
  </si>
  <si>
    <t>Mancopsetta milfordi</t>
  </si>
  <si>
    <t>Finless flounder</t>
  </si>
  <si>
    <t>PCH</t>
  </si>
  <si>
    <t>Parachaenichthys charcoti</t>
  </si>
  <si>
    <t>Antarctic dragonfishes</t>
  </si>
  <si>
    <t>PDG</t>
  </si>
  <si>
    <t>Paradiplospinus gracilis</t>
  </si>
  <si>
    <t>Splendor escolor</t>
  </si>
  <si>
    <t>PEN</t>
  </si>
  <si>
    <t>Penaeus spp</t>
  </si>
  <si>
    <t>Penaeus shrimps nei</t>
  </si>
  <si>
    <t>PEV</t>
  </si>
  <si>
    <t>Prionodraco evansii</t>
  </si>
  <si>
    <t>PEY</t>
  </si>
  <si>
    <t>Scopelarchidae</t>
  </si>
  <si>
    <t>Pearleyes, etc.</t>
  </si>
  <si>
    <t>PFR</t>
  </si>
  <si>
    <t>Porifera</t>
  </si>
  <si>
    <t>Sponges</t>
  </si>
  <si>
    <t>PGE</t>
  </si>
  <si>
    <t>Parachaenichthys georgianus</t>
  </si>
  <si>
    <t>PGM</t>
  </si>
  <si>
    <t>Pogonophryne marmorata</t>
  </si>
  <si>
    <t>Marbled plunderfish</t>
  </si>
  <si>
    <t>PGR</t>
  </si>
  <si>
    <t>Pogonophryne permitini</t>
  </si>
  <si>
    <t>PHB</t>
  </si>
  <si>
    <t>Pachycara brachycephalum</t>
  </si>
  <si>
    <t>PIA</t>
  </si>
  <si>
    <t>Sardinops ocellatus</t>
  </si>
  <si>
    <t>Southern African pilchard</t>
  </si>
  <si>
    <t>PIV</t>
  </si>
  <si>
    <t>Paraliparis terraenovae</t>
  </si>
  <si>
    <t>PLF</t>
  </si>
  <si>
    <t>Artedidraconidae</t>
  </si>
  <si>
    <t>Barbeled plunderfishes nei</t>
  </si>
  <si>
    <t>PLG</t>
  </si>
  <si>
    <t>Paraliparis gracilis</t>
  </si>
  <si>
    <t>Flatfish</t>
  </si>
  <si>
    <t>PMA</t>
  </si>
  <si>
    <t>Pagetopsis macropterus</t>
  </si>
  <si>
    <t>PMC</t>
  </si>
  <si>
    <t>Poromitra crassiceps</t>
  </si>
  <si>
    <t>Crested bigscale</t>
  </si>
  <si>
    <t>POA</t>
  </si>
  <si>
    <t>Brama brama</t>
  </si>
  <si>
    <t>Atlantic pomfret</t>
  </si>
  <si>
    <t>POC</t>
  </si>
  <si>
    <t>Boreogadus saida</t>
  </si>
  <si>
    <t>Polar cod</t>
  </si>
  <si>
    <t>POG</t>
  </si>
  <si>
    <t>Pogonophryne spp</t>
  </si>
  <si>
    <t>plunderfish</t>
  </si>
  <si>
    <t>POR</t>
  </si>
  <si>
    <t>Lamna nasus</t>
  </si>
  <si>
    <t>Porbeagle Shark</t>
  </si>
  <si>
    <t>POS</t>
  </si>
  <si>
    <t>Micromesistius australis</t>
  </si>
  <si>
    <t>Southern blue whiting</t>
  </si>
  <si>
    <t>PPN</t>
  </si>
  <si>
    <t>Paraliparis antarcticus</t>
  </si>
  <si>
    <t>Baltic Prawn</t>
  </si>
  <si>
    <t>PRD</t>
  </si>
  <si>
    <t>Pareledone spp</t>
  </si>
  <si>
    <t>Antarctic octopus</t>
  </si>
  <si>
    <t>PRE</t>
  </si>
  <si>
    <t>Protomyctophum tenisoni</t>
  </si>
  <si>
    <t>PRG</t>
  </si>
  <si>
    <t>Calamus spp</t>
  </si>
  <si>
    <t>Porgies</t>
  </si>
  <si>
    <t>PRM</t>
  </si>
  <si>
    <t>Protomyctophum bolini</t>
  </si>
  <si>
    <t>PRT</t>
  </si>
  <si>
    <t>Porphyra tenera</t>
  </si>
  <si>
    <t>Laver (Nori)</t>
  </si>
  <si>
    <t>PRY</t>
  </si>
  <si>
    <t>Protomyctophum choriodon</t>
  </si>
  <si>
    <t>PSG</t>
  </si>
  <si>
    <t>Psychroteuthis glacialis</t>
  </si>
  <si>
    <t>Glacial squid</t>
  </si>
  <si>
    <t>PSR</t>
  </si>
  <si>
    <t>Psilodraco breviceps</t>
  </si>
  <si>
    <t>PTC</t>
  </si>
  <si>
    <t>Trematomus pennellii</t>
  </si>
  <si>
    <t>Sharp-spined rockcod</t>
  </si>
  <si>
    <t>PVM</t>
  </si>
  <si>
    <t>Paraliparis meganchus</t>
  </si>
  <si>
    <t>PVP</t>
  </si>
  <si>
    <t>Protomyctophum spp</t>
  </si>
  <si>
    <t>PVZ</t>
  </si>
  <si>
    <t>Paraliparis spp</t>
  </si>
  <si>
    <t>PWH</t>
  </si>
  <si>
    <t>Parachaenichthys spp</t>
  </si>
  <si>
    <t>PWJ</t>
  </si>
  <si>
    <t>Pycnogonida</t>
  </si>
  <si>
    <t>Sea spiders</t>
  </si>
  <si>
    <t>PWR</t>
  </si>
  <si>
    <t>Pachycara spp</t>
  </si>
  <si>
    <t>PXD</t>
  </si>
  <si>
    <t>Paraliparis tetrapteryx</t>
  </si>
  <si>
    <t>PZJ</t>
  </si>
  <si>
    <t>Pogonophryne phyllopogon</t>
  </si>
  <si>
    <t>RGG</t>
  </si>
  <si>
    <t>Racovitzia glacialis</t>
  </si>
  <si>
    <t>RPG</t>
  </si>
  <si>
    <t>Sparus pagrus</t>
  </si>
  <si>
    <t>Common seabream</t>
  </si>
  <si>
    <t>SAO</t>
  </si>
  <si>
    <t>Salilota australis</t>
  </si>
  <si>
    <t>SBB</t>
  </si>
  <si>
    <t>Stomias boa boa</t>
  </si>
  <si>
    <t>dragonfish</t>
  </si>
  <si>
    <t>SCO</t>
  </si>
  <si>
    <t>Scorpaenidae</t>
  </si>
  <si>
    <t>Scorpionfishes</t>
  </si>
  <si>
    <t>SDP</t>
  </si>
  <si>
    <t>Mustelus schmitti</t>
  </si>
  <si>
    <t>Narrownose smooth-hound</t>
  </si>
  <si>
    <t>SGI</t>
  </si>
  <si>
    <t>Pseudochaenichthys georgianus</t>
  </si>
  <si>
    <t>South Georgia icefish</t>
  </si>
  <si>
    <t>SHL</t>
  </si>
  <si>
    <t>Etmopterus spp</t>
  </si>
  <si>
    <t>Lantern Shark spp</t>
  </si>
  <si>
    <t>SIX</t>
  </si>
  <si>
    <t>Sardinella spp</t>
  </si>
  <si>
    <t>Herrings</t>
  </si>
  <si>
    <t>SKX</t>
  </si>
  <si>
    <t>Elasmobranchii</t>
  </si>
  <si>
    <t>Sharks, skates and rays</t>
  </si>
  <si>
    <t>SLH</t>
  </si>
  <si>
    <t>Scopelosaurus hamiltoni</t>
  </si>
  <si>
    <t>Grinner</t>
  </si>
  <si>
    <t>SNK</t>
  </si>
  <si>
    <t>Thyrsites atun</t>
  </si>
  <si>
    <t>Snoek (snake mackerel)</t>
  </si>
  <si>
    <t>SON</t>
  </si>
  <si>
    <t>Somniosus pacificus</t>
  </si>
  <si>
    <t>Pacific Sleeper Shark</t>
  </si>
  <si>
    <t>SPX</t>
  </si>
  <si>
    <t>Salpidae</t>
  </si>
  <si>
    <t>Salps</t>
  </si>
  <si>
    <t>Illex argentinus</t>
  </si>
  <si>
    <t>Argentine shortfin squid</t>
  </si>
  <si>
    <t>Loligo spp</t>
  </si>
  <si>
    <t>Common squids</t>
  </si>
  <si>
    <t>SQQ</t>
  </si>
  <si>
    <t>Teuthoidea</t>
  </si>
  <si>
    <t>Squids</t>
  </si>
  <si>
    <t>Loliginidae, Ommastrephidae</t>
  </si>
  <si>
    <t>Flying squids</t>
  </si>
  <si>
    <t>Ommastrephes, Illex</t>
  </si>
  <si>
    <t>Shortfin, flying squids nei</t>
  </si>
  <si>
    <t>SSI</t>
  </si>
  <si>
    <t>Chaenocephalus aceratus</t>
  </si>
  <si>
    <t>Blackfin icefish</t>
  </si>
  <si>
    <t>SSX</t>
  </si>
  <si>
    <t>Ascidiacea</t>
  </si>
  <si>
    <t>Sea squirts nei</t>
  </si>
  <si>
    <t>STF</t>
  </si>
  <si>
    <t>Asteroidea</t>
  </si>
  <si>
    <t>Starfishes nei</t>
  </si>
  <si>
    <t>SUY</t>
  </si>
  <si>
    <t>Stauroteuthis syrtensis</t>
  </si>
  <si>
    <t>Squid</t>
  </si>
  <si>
    <t>SZT</t>
  </si>
  <si>
    <t>Pogonophryne scotti</t>
  </si>
  <si>
    <t>TEZ</t>
  </si>
  <si>
    <t>Paradiplospinus antarcticus</t>
  </si>
  <si>
    <t>Antarctic escolar</t>
  </si>
  <si>
    <t>TIC</t>
  </si>
  <si>
    <t>Chionodraco hamatus</t>
  </si>
  <si>
    <t>TLO</t>
  </si>
  <si>
    <t>Trematomus loennbergii</t>
  </si>
  <si>
    <t>Scaly rockcod</t>
  </si>
  <si>
    <t>TMH</t>
  </si>
  <si>
    <t>Emerald rockcod</t>
  </si>
  <si>
    <t>TMW</t>
  </si>
  <si>
    <t>Trematomus vicarius</t>
  </si>
  <si>
    <t>Orange notothen</t>
  </si>
  <si>
    <t>TQB</t>
  </si>
  <si>
    <t>Thymops birsteini</t>
  </si>
  <si>
    <t>Southern lobsterette</t>
  </si>
  <si>
    <t>TRD</t>
  </si>
  <si>
    <t>Trematomus lepidorhinus</t>
  </si>
  <si>
    <t>Slender scalyhead</t>
  </si>
  <si>
    <t>TRH</t>
  </si>
  <si>
    <t>Pagothenia hansoni</t>
  </si>
  <si>
    <t>Striped rockcod</t>
  </si>
  <si>
    <t>TRL</t>
  </si>
  <si>
    <t>Trematomus eulepidotus</t>
  </si>
  <si>
    <t>Antarctic rockcod</t>
  </si>
  <si>
    <t>TRM</t>
  </si>
  <si>
    <t>Trematomus scotti</t>
  </si>
  <si>
    <t>TRN</t>
  </si>
  <si>
    <t>Trematomus nicolai</t>
  </si>
  <si>
    <t>rockcod</t>
  </si>
  <si>
    <t>TRT</t>
  </si>
  <si>
    <t>Trematomus spp</t>
  </si>
  <si>
    <t>TRW</t>
  </si>
  <si>
    <t>Trematomus newnesi</t>
  </si>
  <si>
    <t>Dusky rockcod</t>
  </si>
  <si>
    <t>TSQ</t>
  </si>
  <si>
    <t>Nototodarus sloani</t>
  </si>
  <si>
    <t>Wellington flying squid</t>
  </si>
  <si>
    <t>TTK</t>
  </si>
  <si>
    <t>Trematomus tokarevi</t>
  </si>
  <si>
    <t>TWP</t>
  </si>
  <si>
    <t>Adelieledone polymorpha</t>
  </si>
  <si>
    <t>Antarctic knobbed octopus</t>
  </si>
  <si>
    <t>TWT</t>
  </si>
  <si>
    <t>Pareledone turqueti</t>
  </si>
  <si>
    <t>Turquet's octopus</t>
  </si>
  <si>
    <t>UHK</t>
  </si>
  <si>
    <t>Moroteuthis knipovitchi</t>
  </si>
  <si>
    <t>Smooth hooked squid</t>
  </si>
  <si>
    <t>UHX</t>
  </si>
  <si>
    <t>Moroteuthis spp</t>
  </si>
  <si>
    <t>UMA</t>
  </si>
  <si>
    <t>Pseudomancopsetta andriashevi</t>
  </si>
  <si>
    <t>UNK</t>
  </si>
  <si>
    <t>Unknown</t>
  </si>
  <si>
    <t>Unknown species</t>
  </si>
  <si>
    <t>VOI</t>
  </si>
  <si>
    <t>Vomeridens infuscipinnis</t>
  </si>
  <si>
    <t>VSH</t>
  </si>
  <si>
    <t>Scopelosaurus spp</t>
  </si>
  <si>
    <t>Micromesistius poutassou</t>
  </si>
  <si>
    <t>Blue whiting</t>
  </si>
  <si>
    <t>WIC</t>
  </si>
  <si>
    <t>Chaenodraco wilsoni</t>
  </si>
  <si>
    <t>Spiny icefish</t>
  </si>
  <si>
    <t>WKS</t>
  </si>
  <si>
    <t>Cynoscion striatus</t>
  </si>
  <si>
    <t>Striped weakfish</t>
  </si>
  <si>
    <t>WKX</t>
  </si>
  <si>
    <t>Cynoscion spp</t>
  </si>
  <si>
    <t>Weakfish</t>
  </si>
  <si>
    <t>WOR</t>
  </si>
  <si>
    <t>Polychaeta</t>
  </si>
  <si>
    <t>Sea worms</t>
  </si>
  <si>
    <t>YDB</t>
  </si>
  <si>
    <t>Cryodraco spp</t>
  </si>
  <si>
    <t>YOQ</t>
  </si>
  <si>
    <t>Cryothenia peninsulae</t>
  </si>
  <si>
    <t>Pithead</t>
  </si>
  <si>
    <t>ZGL</t>
  </si>
  <si>
    <t>Genioliparis lindbergi</t>
  </si>
  <si>
    <t>Cyclopteridae</t>
  </si>
  <si>
    <t>ZLS</t>
  </si>
  <si>
    <t>Lumpfishes and snailfishes</t>
  </si>
  <si>
    <t>ZSP</t>
  </si>
  <si>
    <t>Zanclorhynchus spinifer</t>
  </si>
  <si>
    <t>Spiny horsefish</t>
  </si>
  <si>
    <t>Column A - Field descriptions &lt;&lt; expand column as required &gt;&gt;</t>
  </si>
  <si>
    <t>flag state of vessel</t>
  </si>
  <si>
    <t>registered name of vessel</t>
  </si>
  <si>
    <t>international radio call sign of vessel</t>
  </si>
  <si>
    <t>species targetted - use CCAMLR codes</t>
  </si>
  <si>
    <t>the subarea or division where fishing occurred</t>
  </si>
  <si>
    <t>type of fishing gear used - use CCAMLR codes (e.g. LLS, FPO, OTM, OTB)</t>
  </si>
  <si>
    <t>identity of the species caught - use CCAMLR codes; if species is not listed specify the species and common name</t>
  </si>
  <si>
    <t>total green weight of individuals caught - landed onboard and retained or discarded, excluding individuals released alive - in kilograms; directly measure the green weight of krill caught (CCAMLR-XXVII, paragraph 4.31)</t>
  </si>
  <si>
    <t>provide comments as required</t>
  </si>
  <si>
    <t xml:space="preserve">Field descriptions are listed in column 'A'  </t>
  </si>
  <si>
    <t>Use CCAMLR codes only, if a code is not listed please provide full details, e.g. species and or common name.</t>
  </si>
  <si>
    <t xml:space="preserve">Complete a separate report for each vessel, target species, reporting period, subarea or division, SSRU or MA, type of fishing or gear. </t>
  </si>
  <si>
    <t>date of the reporting period (dd-mmm-yy)</t>
  </si>
  <si>
    <t>the SSRU (small-scale research unit) where fishing occurred, as defined in conservation measures</t>
  </si>
  <si>
    <t xml:space="preserve"> </t>
  </si>
  <si>
    <t>total number of hooks remaining in the water at the end of the day (midnight UTC) - longline fisheries only</t>
  </si>
  <si>
    <t>total number of pots remaining in the water at the end of the day (midnight UTC) - pot fisheries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</si>
</sst>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9]dd/mmm/yy;@"/>
    <numFmt numFmtId="165" formatCode="[$-C09]dd/mmm"/>
  </numFmts>
  <fonts count="32" x14ac:knownFonts="1">
    <font>
      <sz val="10"/>
      <name val="Arial"/>
    </font>
    <font>
      <sz val="10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</font>
    <font>
      <sz val="12"/>
      <color indexed="15"/>
      <name val="Times New Roman"/>
      <family val="1"/>
    </font>
    <font>
      <i/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color indexed="9"/>
      <name val="Times New Roman"/>
      <family val="1"/>
    </font>
    <font>
      <u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9"/>
      <name val="Times New Roman"/>
      <family val="1"/>
    </font>
    <font>
      <u/>
      <sz val="10"/>
      <color indexed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color indexed="13"/>
      <name val="Times New Roman"/>
      <family val="1"/>
    </font>
    <font>
      <b/>
      <u/>
      <sz val="11"/>
      <color indexed="9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i/>
      <sz val="9"/>
      <color indexed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4" fillId="0" borderId="0" xfId="0" applyFont="1" applyFill="1" applyBorder="1"/>
    <xf numFmtId="0" fontId="4" fillId="0" borderId="0" xfId="0" applyFont="1" applyBorder="1"/>
    <xf numFmtId="0" fontId="5" fillId="0" borderId="0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right"/>
      <protection locked="0"/>
    </xf>
    <xf numFmtId="49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0" fontId="11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/>
    <xf numFmtId="0" fontId="3" fillId="0" borderId="0" xfId="0" applyFont="1" applyFill="1" applyBorder="1"/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49" fontId="15" fillId="0" borderId="0" xfId="0" applyNumberFormat="1" applyFont="1" applyFill="1"/>
    <xf numFmtId="0" fontId="11" fillId="0" borderId="0" xfId="0" applyNumberFormat="1" applyFont="1" applyFill="1"/>
    <xf numFmtId="0" fontId="15" fillId="0" borderId="0" xfId="0" applyNumberFormat="1" applyFont="1" applyFill="1"/>
    <xf numFmtId="0" fontId="13" fillId="2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1" fillId="0" borderId="0" xfId="0" applyNumberFormat="1" applyFont="1"/>
    <xf numFmtId="0" fontId="4" fillId="0" borderId="0" xfId="0" applyFont="1" applyAlignment="1">
      <alignment horizontal="right" vertical="top"/>
    </xf>
    <xf numFmtId="1" fontId="4" fillId="0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2" applyFont="1" applyAlignment="1">
      <alignment vertical="top"/>
    </xf>
    <xf numFmtId="0" fontId="11" fillId="0" borderId="0" xfId="0" applyNumberFormat="1" applyFont="1" applyFill="1" applyAlignment="1">
      <alignment vertical="top"/>
    </xf>
    <xf numFmtId="165" fontId="4" fillId="0" borderId="2" xfId="0" applyNumberFormat="1" applyFont="1" applyFill="1" applyBorder="1" applyAlignment="1" applyProtection="1">
      <alignment horizontal="right"/>
      <protection locked="0"/>
    </xf>
    <xf numFmtId="0" fontId="21" fillId="0" borderId="0" xfId="1" applyFont="1" applyFill="1" applyBorder="1" applyAlignment="1" applyProtection="1">
      <alignment horizontal="left"/>
    </xf>
    <xf numFmtId="0" fontId="21" fillId="0" borderId="0" xfId="1" applyFont="1" applyFill="1" applyAlignment="1" applyProtection="1"/>
    <xf numFmtId="0" fontId="11" fillId="0" borderId="0" xfId="0" applyFont="1" applyBorder="1" applyAlignment="1">
      <alignment vertical="top"/>
    </xf>
    <xf numFmtId="0" fontId="0" fillId="0" borderId="0" xfId="0" quotePrefix="1"/>
    <xf numFmtId="0" fontId="11" fillId="0" borderId="0" xfId="0" applyFont="1" applyBorder="1"/>
    <xf numFmtId="164" fontId="4" fillId="0" borderId="2" xfId="0" applyNumberFormat="1" applyFont="1" applyFill="1" applyBorder="1" applyAlignment="1" applyProtection="1">
      <alignment horizontal="right"/>
      <protection locked="0"/>
    </xf>
    <xf numFmtId="0" fontId="11" fillId="0" borderId="0" xfId="2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11" fillId="0" borderId="0" xfId="2" applyFont="1" applyFill="1"/>
    <xf numFmtId="0" fontId="23" fillId="0" borderId="0" xfId="2" applyFont="1" applyFill="1" applyAlignment="1">
      <alignment horizontal="left" indent="1"/>
    </xf>
    <xf numFmtId="0" fontId="17" fillId="3" borderId="13" xfId="1" applyFont="1" applyFill="1" applyBorder="1" applyAlignment="1" applyProtection="1"/>
    <xf numFmtId="0" fontId="17" fillId="3" borderId="0" xfId="1" applyFont="1" applyFill="1" applyAlignment="1" applyProtection="1"/>
    <xf numFmtId="0" fontId="4" fillId="8" borderId="4" xfId="0" applyFont="1" applyFill="1" applyBorder="1"/>
    <xf numFmtId="0" fontId="4" fillId="8" borderId="5" xfId="0" applyFont="1" applyFill="1" applyBorder="1"/>
    <xf numFmtId="0" fontId="3" fillId="8" borderId="0" xfId="0" applyFont="1" applyFill="1" applyBorder="1"/>
    <xf numFmtId="0" fontId="4" fillId="8" borderId="0" xfId="0" applyFont="1" applyFill="1" applyBorder="1"/>
    <xf numFmtId="0" fontId="4" fillId="8" borderId="7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4" fillId="8" borderId="7" xfId="0" applyFont="1" applyFill="1" applyBorder="1"/>
    <xf numFmtId="0" fontId="21" fillId="8" borderId="0" xfId="1" applyFont="1" applyFill="1" applyBorder="1" applyAlignment="1" applyProtection="1"/>
    <xf numFmtId="0" fontId="21" fillId="8" borderId="7" xfId="1" applyFont="1" applyFill="1" applyBorder="1" applyAlignment="1" applyProtection="1"/>
    <xf numFmtId="0" fontId="22" fillId="8" borderId="0" xfId="0" applyFont="1" applyFill="1" applyBorder="1" applyAlignment="1">
      <alignment horizontal="left" vertical="top" wrapText="1" indent="1"/>
    </xf>
    <xf numFmtId="0" fontId="17" fillId="8" borderId="0" xfId="1" applyFont="1" applyFill="1" applyBorder="1" applyAlignment="1" applyProtection="1">
      <alignment horizontal="left" vertical="top" wrapText="1" indent="1"/>
    </xf>
    <xf numFmtId="0" fontId="8" fillId="8" borderId="0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4" fillId="8" borderId="2" xfId="0" applyFont="1" applyFill="1" applyBorder="1" applyAlignment="1" applyProtection="1">
      <alignment horizontal="right"/>
      <protection locked="0"/>
    </xf>
    <xf numFmtId="0" fontId="5" fillId="8" borderId="7" xfId="0" applyFont="1" applyFill="1" applyBorder="1"/>
    <xf numFmtId="0" fontId="4" fillId="8" borderId="7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3" fillId="8" borderId="7" xfId="0" applyFont="1" applyFill="1" applyBorder="1"/>
    <xf numFmtId="0" fontId="4" fillId="8" borderId="2" xfId="0" applyFont="1" applyFill="1" applyBorder="1" applyAlignment="1">
      <alignment horizontal="right"/>
    </xf>
    <xf numFmtId="0" fontId="9" fillId="8" borderId="7" xfId="0" applyFont="1" applyFill="1" applyBorder="1" applyAlignment="1">
      <alignment horizontal="right"/>
    </xf>
    <xf numFmtId="0" fontId="9" fillId="8" borderId="7" xfId="0" applyFont="1" applyFill="1" applyBorder="1"/>
    <xf numFmtId="0" fontId="4" fillId="8" borderId="9" xfId="0" applyFont="1" applyFill="1" applyBorder="1"/>
    <xf numFmtId="0" fontId="4" fillId="8" borderId="10" xfId="0" applyFont="1" applyFill="1" applyBorder="1"/>
    <xf numFmtId="0" fontId="12" fillId="0" borderId="0" xfId="1" quotePrefix="1" applyAlignment="1" applyProtection="1"/>
    <xf numFmtId="0" fontId="11" fillId="0" borderId="0" xfId="3" applyFont="1" applyFill="1"/>
    <xf numFmtId="0" fontId="26" fillId="0" borderId="0" xfId="3" applyFont="1" applyFill="1"/>
    <xf numFmtId="0" fontId="11" fillId="0" borderId="0" xfId="3" applyFont="1" applyFill="1" applyAlignment="1">
      <alignment vertical="top"/>
    </xf>
    <xf numFmtId="49" fontId="11" fillId="0" borderId="0" xfId="3" applyNumberFormat="1" applyFont="1" applyFill="1"/>
    <xf numFmtId="0" fontId="4" fillId="8" borderId="0" xfId="0" applyFont="1" applyFill="1" applyBorder="1" applyAlignment="1" applyProtection="1"/>
    <xf numFmtId="0" fontId="14" fillId="0" borderId="0" xfId="3" applyFont="1"/>
    <xf numFmtId="0" fontId="11" fillId="0" borderId="0" xfId="3" applyFont="1"/>
    <xf numFmtId="0" fontId="27" fillId="0" borderId="0" xfId="3" applyFont="1"/>
    <xf numFmtId="0" fontId="21" fillId="0" borderId="0" xfId="1" quotePrefix="1" applyFont="1" applyAlignment="1" applyProtection="1"/>
    <xf numFmtId="0" fontId="13" fillId="0" borderId="0" xfId="2" applyFont="1" applyFill="1" applyAlignment="1">
      <alignment vertical="top"/>
    </xf>
    <xf numFmtId="0" fontId="13" fillId="0" borderId="0" xfId="3" applyFont="1"/>
    <xf numFmtId="0" fontId="13" fillId="0" borderId="0" xfId="2" applyFont="1" applyFill="1"/>
    <xf numFmtId="0" fontId="13" fillId="0" borderId="0" xfId="3" applyFont="1" applyFill="1"/>
    <xf numFmtId="0" fontId="28" fillId="0" borderId="0" xfId="3" applyFont="1" applyFill="1"/>
    <xf numFmtId="0" fontId="14" fillId="0" borderId="0" xfId="3" applyFont="1" applyFill="1"/>
    <xf numFmtId="0" fontId="13" fillId="0" borderId="0" xfId="3" applyFont="1" applyFill="1" applyAlignment="1">
      <alignment horizontal="left"/>
    </xf>
    <xf numFmtId="0" fontId="14" fillId="0" borderId="0" xfId="2" applyFont="1" applyFill="1" applyAlignment="1">
      <alignment vertical="top"/>
    </xf>
    <xf numFmtId="0" fontId="13" fillId="0" borderId="0" xfId="3" applyFont="1" applyFill="1" applyAlignment="1">
      <alignment vertical="top"/>
    </xf>
    <xf numFmtId="0" fontId="14" fillId="0" borderId="0" xfId="2" applyFont="1" applyFill="1"/>
    <xf numFmtId="0" fontId="15" fillId="0" borderId="0" xfId="3" applyFont="1"/>
    <xf numFmtId="0" fontId="15" fillId="0" borderId="0" xfId="2" applyFont="1" applyFill="1" applyAlignment="1">
      <alignment horizontal="left"/>
    </xf>
    <xf numFmtId="0" fontId="15" fillId="0" borderId="0" xfId="3" applyFont="1" applyFill="1"/>
    <xf numFmtId="0" fontId="11" fillId="0" borderId="0" xfId="3" quotePrefix="1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2" applyFont="1" applyFill="1" applyAlignment="1">
      <alignment horizontal="left" indent="1"/>
    </xf>
    <xf numFmtId="0" fontId="29" fillId="0" borderId="0" xfId="0" applyFont="1" applyFill="1" applyBorder="1" applyAlignment="1">
      <alignment horizontal="left"/>
    </xf>
    <xf numFmtId="0" fontId="29" fillId="0" borderId="0" xfId="0" applyFont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22" fillId="11" borderId="0" xfId="0" applyFont="1" applyFill="1" applyBorder="1" applyAlignment="1">
      <alignment horizontal="left" vertical="center"/>
    </xf>
    <xf numFmtId="0" fontId="31" fillId="8" borderId="3" xfId="0" applyFont="1" applyFill="1" applyBorder="1" applyAlignment="1">
      <alignment horizontal="left"/>
    </xf>
    <xf numFmtId="0" fontId="29" fillId="8" borderId="6" xfId="0" applyFont="1" applyFill="1" applyBorder="1" applyAlignment="1">
      <alignment horizontal="left"/>
    </xf>
    <xf numFmtId="0" fontId="30" fillId="8" borderId="6" xfId="0" applyFont="1" applyFill="1" applyBorder="1" applyAlignment="1">
      <alignment horizontal="left"/>
    </xf>
    <xf numFmtId="0" fontId="29" fillId="8" borderId="8" xfId="0" applyFont="1" applyFill="1" applyBorder="1" applyAlignment="1">
      <alignment horizontal="left"/>
    </xf>
    <xf numFmtId="0" fontId="29" fillId="0" borderId="0" xfId="0" applyFont="1" applyFill="1" applyAlignment="1">
      <alignment horizontal="left"/>
    </xf>
    <xf numFmtId="0" fontId="19" fillId="8" borderId="0" xfId="1" applyFont="1" applyFill="1" applyBorder="1" applyAlignment="1" applyProtection="1">
      <alignment horizontal="left" vertical="top" wrapText="1" indent="1"/>
    </xf>
    <xf numFmtId="0" fontId="13" fillId="9" borderId="0" xfId="3" applyFont="1" applyFill="1"/>
    <xf numFmtId="0" fontId="4" fillId="8" borderId="13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 vertical="top" wrapText="1" indent="1"/>
    </xf>
    <xf numFmtId="0" fontId="16" fillId="6" borderId="0" xfId="0" applyFont="1" applyFill="1" applyBorder="1" applyAlignment="1">
      <alignment horizontal="left" vertical="top" wrapText="1" indent="1"/>
    </xf>
    <xf numFmtId="0" fontId="13" fillId="8" borderId="8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4" fillId="8" borderId="13" xfId="0" applyFont="1" applyFill="1" applyBorder="1" applyAlignment="1">
      <alignment horizontal="left"/>
    </xf>
    <xf numFmtId="0" fontId="13" fillId="8" borderId="13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0" fillId="8" borderId="0" xfId="0" applyFont="1" applyFill="1" applyBorder="1" applyAlignment="1">
      <alignment horizontal="left" vertical="center" wrapText="1" indent="3"/>
    </xf>
    <xf numFmtId="0" fontId="10" fillId="4" borderId="0" xfId="0" applyFont="1" applyFill="1" applyBorder="1" applyAlignment="1">
      <alignment horizontal="left" vertical="center" wrapText="1" indent="3"/>
    </xf>
    <xf numFmtId="0" fontId="21" fillId="4" borderId="0" xfId="1" applyFont="1" applyFill="1" applyBorder="1" applyAlignment="1" applyProtection="1">
      <alignment horizontal="left" vertical="center" wrapText="1" indent="3"/>
    </xf>
    <xf numFmtId="0" fontId="14" fillId="8" borderId="0" xfId="0" applyFont="1" applyFill="1" applyBorder="1" applyAlignment="1">
      <alignment horizontal="left" indent="1"/>
    </xf>
    <xf numFmtId="0" fontId="14" fillId="4" borderId="0" xfId="0" applyFont="1" applyFill="1" applyBorder="1" applyAlignment="1">
      <alignment horizontal="left" indent="1"/>
    </xf>
    <xf numFmtId="0" fontId="16" fillId="5" borderId="0" xfId="0" applyFont="1" applyFill="1" applyBorder="1" applyAlignment="1">
      <alignment horizontal="left" vertical="top" indent="1"/>
    </xf>
    <xf numFmtId="0" fontId="24" fillId="6" borderId="0" xfId="0" applyFont="1" applyFill="1" applyBorder="1" applyAlignment="1">
      <alignment horizontal="left" vertical="top" indent="1"/>
    </xf>
    <xf numFmtId="0" fontId="13" fillId="8" borderId="13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left" vertical="top"/>
    </xf>
    <xf numFmtId="0" fontId="14" fillId="8" borderId="0" xfId="0" applyFont="1" applyFill="1" applyBorder="1" applyAlignment="1">
      <alignment horizontal="left" vertical="top" wrapText="1" indent="1"/>
    </xf>
    <xf numFmtId="0" fontId="14" fillId="4" borderId="0" xfId="0" applyFont="1" applyFill="1" applyBorder="1" applyAlignment="1">
      <alignment horizontal="left" vertical="top" wrapText="1" indent="1"/>
    </xf>
    <xf numFmtId="0" fontId="20" fillId="5" borderId="0" xfId="0" applyFont="1" applyFill="1" applyBorder="1"/>
    <xf numFmtId="0" fontId="14" fillId="7" borderId="0" xfId="0" applyFont="1" applyFill="1" applyBorder="1" applyAlignment="1">
      <alignment horizontal="left" vertical="top" wrapText="1" indent="1"/>
    </xf>
    <xf numFmtId="0" fontId="4" fillId="8" borderId="8" xfId="0" applyFont="1" applyFill="1" applyBorder="1" applyAlignment="1">
      <alignment horizontal="left" vertical="top" indent="4"/>
    </xf>
    <xf numFmtId="0" fontId="4" fillId="4" borderId="10" xfId="0" applyFont="1" applyFill="1" applyBorder="1" applyAlignment="1">
      <alignment horizontal="left" vertical="top" indent="4"/>
    </xf>
    <xf numFmtId="0" fontId="4" fillId="8" borderId="13" xfId="0" applyFont="1" applyFill="1" applyBorder="1"/>
    <xf numFmtId="0" fontId="4" fillId="4" borderId="2" xfId="0" applyFont="1" applyFill="1" applyBorder="1"/>
    <xf numFmtId="0" fontId="3" fillId="8" borderId="4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13" fillId="8" borderId="3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15" fillId="10" borderId="14" xfId="3" applyFont="1" applyFill="1" applyBorder="1" applyAlignment="1"/>
    <xf numFmtId="0" fontId="15" fillId="0" borderId="0" xfId="3" applyFont="1" applyFill="1" applyAlignment="1"/>
    <xf numFmtId="0" fontId="15" fillId="0" borderId="0" xfId="3" applyFont="1" applyFill="1" applyBorder="1" applyAlignment="1"/>
    <xf numFmtId="0" fontId="26" fillId="0" borderId="0" xfId="3" applyFont="1" applyFill="1" applyBorder="1" applyAlignment="1"/>
    <xf numFmtId="0" fontId="11" fillId="0" borderId="0" xfId="3" applyFont="1" applyAlignment="1"/>
  </cellXfs>
  <cellStyles count="5">
    <cellStyle name="Hyperlink" xfId="1" builtinId="8"/>
    <cellStyle name="Normal" xfId="0" builtinId="0"/>
    <cellStyle name="Normal 2" xfId="3"/>
    <cellStyle name="Normal 3" xfId="4"/>
    <cellStyle name="Normal_eform Finescale Data Trawl 111200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</xdr:row>
          <xdr:rowOff>0</xdr:rowOff>
        </xdr:from>
        <xdr:to>
          <xdr:col>8</xdr:col>
          <xdr:colOff>809625</xdr:colOff>
          <xdr:row>5</xdr:row>
          <xdr:rowOff>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ta@ccamlr.org?subject=Daily%20report%20(please%20enter%20vessel%20name%20and%20ASD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zoomScaleNormal="100" workbookViewId="0">
      <selection activeCell="C1" sqref="C1"/>
    </sheetView>
  </sheetViews>
  <sheetFormatPr defaultRowHeight="12.75" x14ac:dyDescent="0.2"/>
  <cols>
    <col min="1" max="1" width="8.5703125" style="88" customWidth="1"/>
    <col min="2" max="2" width="24.42578125" style="88" bestFit="1" customWidth="1"/>
    <col min="3" max="3" width="3.85546875" style="88" customWidth="1"/>
    <col min="4" max="4" width="9.140625" style="88"/>
    <col min="5" max="5" width="27.140625" style="88" bestFit="1" customWidth="1"/>
    <col min="6" max="6" width="28" style="88" bestFit="1" customWidth="1"/>
    <col min="7" max="7" width="3.5703125" style="88" customWidth="1"/>
    <col min="8" max="8" width="5.85546875" style="88" bestFit="1" customWidth="1"/>
    <col min="9" max="9" width="25" style="88" bestFit="1" customWidth="1"/>
    <col min="10" max="10" width="30.28515625" style="88" bestFit="1" customWidth="1"/>
    <col min="11" max="11" width="3.5703125" style="88" customWidth="1"/>
    <col min="12" max="12" width="7" style="88" customWidth="1"/>
    <col min="13" max="13" width="43.7109375" style="88" bestFit="1" customWidth="1"/>
    <col min="14" max="14" width="3.5703125" style="88" customWidth="1"/>
    <col min="15" max="15" width="10.140625" style="88" customWidth="1"/>
    <col min="16" max="16" width="36.42578125" style="88" bestFit="1" customWidth="1"/>
    <col min="17" max="17" width="3.5703125" style="88" customWidth="1"/>
    <col min="18" max="18" width="4.85546875" style="88" bestFit="1" customWidth="1"/>
    <col min="19" max="19" width="40.42578125" style="88" bestFit="1" customWidth="1"/>
    <col min="20" max="20" width="28.140625" style="88" bestFit="1" customWidth="1"/>
    <col min="21" max="16384" width="9.140625" style="88"/>
  </cols>
  <sheetData>
    <row r="1" spans="1:22" ht="14.25" x14ac:dyDescent="0.2">
      <c r="A1" s="87" t="s">
        <v>559</v>
      </c>
      <c r="C1" s="81" t="s">
        <v>560</v>
      </c>
      <c r="D1" s="89"/>
      <c r="E1" s="89"/>
      <c r="G1" s="90"/>
    </row>
    <row r="2" spans="1:22" s="92" customFormat="1" ht="15" x14ac:dyDescent="0.25">
      <c r="A2" s="117" t="s">
        <v>561</v>
      </c>
      <c r="B2" s="117"/>
      <c r="C2" s="117"/>
      <c r="D2" s="117"/>
      <c r="E2" s="117"/>
      <c r="F2" s="91"/>
      <c r="G2" s="91"/>
      <c r="I2" s="93"/>
      <c r="P2" s="94"/>
      <c r="Q2" s="94"/>
      <c r="T2" s="95"/>
      <c r="V2" s="94"/>
    </row>
    <row r="3" spans="1:22" s="92" customFormat="1" ht="15" x14ac:dyDescent="0.25">
      <c r="A3" s="96" t="s">
        <v>562</v>
      </c>
      <c r="B3" s="97"/>
      <c r="C3" s="97"/>
      <c r="D3" s="98" t="s">
        <v>563</v>
      </c>
      <c r="F3" s="99"/>
      <c r="G3" s="99"/>
      <c r="H3" s="100" t="s">
        <v>564</v>
      </c>
      <c r="I3" s="99"/>
      <c r="K3" s="94"/>
      <c r="L3" s="96" t="s">
        <v>565</v>
      </c>
      <c r="M3" s="97"/>
      <c r="O3" s="96" t="s">
        <v>566</v>
      </c>
      <c r="P3" s="99"/>
      <c r="Q3" s="99"/>
      <c r="R3" s="96" t="s">
        <v>545</v>
      </c>
      <c r="S3" s="94"/>
      <c r="T3" s="95"/>
      <c r="V3" s="94"/>
    </row>
    <row r="4" spans="1:22" s="154" customFormat="1" ht="15" x14ac:dyDescent="0.25">
      <c r="A4" s="150" t="s">
        <v>567</v>
      </c>
      <c r="B4" s="150" t="s">
        <v>568</v>
      </c>
      <c r="C4" s="97"/>
      <c r="D4" s="150" t="s">
        <v>567</v>
      </c>
      <c r="E4" s="150" t="s">
        <v>569</v>
      </c>
      <c r="F4" s="150" t="s">
        <v>570</v>
      </c>
      <c r="G4" s="151"/>
      <c r="H4" s="150" t="s">
        <v>567</v>
      </c>
      <c r="I4" s="150" t="s">
        <v>569</v>
      </c>
      <c r="J4" s="150" t="s">
        <v>570</v>
      </c>
      <c r="K4" s="152"/>
      <c r="L4" s="150" t="s">
        <v>567</v>
      </c>
      <c r="M4" s="150" t="s">
        <v>571</v>
      </c>
      <c r="N4" s="151"/>
      <c r="O4" s="150" t="s">
        <v>567</v>
      </c>
      <c r="P4" s="150" t="s">
        <v>572</v>
      </c>
      <c r="Q4" s="151"/>
      <c r="R4" s="150" t="s">
        <v>567</v>
      </c>
      <c r="S4" s="150" t="s">
        <v>573</v>
      </c>
      <c r="T4" s="153"/>
    </row>
    <row r="5" spans="1:22" ht="15" x14ac:dyDescent="0.25">
      <c r="A5" s="82" t="s">
        <v>546</v>
      </c>
      <c r="B5" s="82" t="s">
        <v>574</v>
      </c>
      <c r="C5" s="97"/>
      <c r="D5" s="101" t="s">
        <v>575</v>
      </c>
      <c r="E5" s="84"/>
      <c r="F5" s="84"/>
      <c r="G5" s="84"/>
      <c r="H5" s="102" t="s">
        <v>183</v>
      </c>
      <c r="K5" s="82"/>
      <c r="L5" s="103" t="s">
        <v>576</v>
      </c>
      <c r="O5" s="82" t="s">
        <v>577</v>
      </c>
      <c r="P5" s="82" t="s">
        <v>578</v>
      </c>
      <c r="Q5" s="82"/>
      <c r="R5" s="82">
        <v>40</v>
      </c>
      <c r="S5" s="82" t="s">
        <v>579</v>
      </c>
      <c r="T5" s="83"/>
    </row>
    <row r="6" spans="1:22" x14ac:dyDescent="0.2">
      <c r="A6" s="82" t="s">
        <v>547</v>
      </c>
      <c r="B6" s="82" t="s">
        <v>580</v>
      </c>
      <c r="C6" s="82"/>
      <c r="D6" s="88" t="s">
        <v>581</v>
      </c>
      <c r="E6" s="84" t="s">
        <v>582</v>
      </c>
      <c r="F6" s="84" t="s">
        <v>583</v>
      </c>
      <c r="G6" s="84"/>
      <c r="H6" s="82" t="s">
        <v>584</v>
      </c>
      <c r="I6" s="82" t="s">
        <v>585</v>
      </c>
      <c r="J6" s="54" t="s">
        <v>586</v>
      </c>
      <c r="K6" s="82"/>
      <c r="L6" s="82" t="s">
        <v>554</v>
      </c>
      <c r="M6" s="82" t="s">
        <v>587</v>
      </c>
      <c r="N6" s="54"/>
      <c r="O6" s="82" t="s">
        <v>588</v>
      </c>
      <c r="P6" s="82" t="s">
        <v>589</v>
      </c>
      <c r="Q6" s="82"/>
      <c r="R6" s="82">
        <v>42</v>
      </c>
      <c r="S6" s="82" t="s">
        <v>590</v>
      </c>
      <c r="T6" s="83"/>
    </row>
    <row r="7" spans="1:22" x14ac:dyDescent="0.2">
      <c r="A7" s="82" t="s">
        <v>548</v>
      </c>
      <c r="B7" s="82" t="s">
        <v>591</v>
      </c>
      <c r="C7" s="82"/>
      <c r="D7" s="88" t="s">
        <v>592</v>
      </c>
      <c r="E7" s="84" t="s">
        <v>593</v>
      </c>
      <c r="F7" s="84" t="s">
        <v>594</v>
      </c>
      <c r="G7" s="84"/>
      <c r="H7" s="82" t="s">
        <v>595</v>
      </c>
      <c r="I7" s="82" t="s">
        <v>596</v>
      </c>
      <c r="J7" s="54" t="s">
        <v>597</v>
      </c>
      <c r="K7" s="82"/>
      <c r="L7" s="103" t="s">
        <v>598</v>
      </c>
      <c r="N7" s="54"/>
      <c r="O7" s="82" t="s">
        <v>599</v>
      </c>
      <c r="P7" s="82" t="s">
        <v>600</v>
      </c>
      <c r="Q7" s="82"/>
      <c r="R7" s="82">
        <v>24</v>
      </c>
      <c r="S7" s="82" t="s">
        <v>601</v>
      </c>
      <c r="T7" s="83"/>
    </row>
    <row r="8" spans="1:22" x14ac:dyDescent="0.2">
      <c r="A8" s="103" t="s">
        <v>549</v>
      </c>
      <c r="B8" s="82"/>
      <c r="C8" s="82"/>
      <c r="D8" s="88" t="s">
        <v>553</v>
      </c>
      <c r="E8" s="84" t="s">
        <v>602</v>
      </c>
      <c r="F8" s="84" t="s">
        <v>603</v>
      </c>
      <c r="G8" s="84"/>
      <c r="H8" s="82" t="s">
        <v>604</v>
      </c>
      <c r="I8" s="82" t="s">
        <v>605</v>
      </c>
      <c r="J8" s="54" t="s">
        <v>606</v>
      </c>
      <c r="K8" s="82"/>
      <c r="L8" s="82" t="s">
        <v>607</v>
      </c>
      <c r="M8" s="82" t="s">
        <v>608</v>
      </c>
      <c r="N8" s="54"/>
      <c r="O8" s="82" t="s">
        <v>609</v>
      </c>
      <c r="P8" s="82" t="s">
        <v>610</v>
      </c>
      <c r="Q8" s="82"/>
      <c r="R8" s="82">
        <v>22</v>
      </c>
      <c r="S8" s="82" t="s">
        <v>611</v>
      </c>
      <c r="T8" s="83"/>
    </row>
    <row r="9" spans="1:22" x14ac:dyDescent="0.2">
      <c r="A9" s="88" t="s">
        <v>612</v>
      </c>
      <c r="B9" s="82" t="s">
        <v>613</v>
      </c>
      <c r="C9" s="82"/>
      <c r="D9" s="88" t="s">
        <v>614</v>
      </c>
      <c r="E9" s="84" t="s">
        <v>615</v>
      </c>
      <c r="F9" s="84" t="s">
        <v>616</v>
      </c>
      <c r="G9" s="84"/>
      <c r="H9" s="82" t="s">
        <v>617</v>
      </c>
      <c r="I9" s="82" t="s">
        <v>618</v>
      </c>
      <c r="J9" s="54" t="s">
        <v>619</v>
      </c>
      <c r="K9" s="82"/>
      <c r="L9" s="82" t="s">
        <v>620</v>
      </c>
      <c r="M9" s="82" t="s">
        <v>621</v>
      </c>
      <c r="N9" s="54"/>
      <c r="O9" s="82" t="s">
        <v>622</v>
      </c>
      <c r="P9" s="82" t="s">
        <v>623</v>
      </c>
      <c r="Q9" s="82"/>
      <c r="R9" s="82">
        <v>46</v>
      </c>
      <c r="S9" s="82" t="s">
        <v>624</v>
      </c>
      <c r="T9" s="83"/>
    </row>
    <row r="10" spans="1:22" x14ac:dyDescent="0.2">
      <c r="A10" s="88" t="s">
        <v>625</v>
      </c>
      <c r="B10" s="82" t="s">
        <v>626</v>
      </c>
      <c r="C10" s="82"/>
      <c r="D10" s="88" t="s">
        <v>627</v>
      </c>
      <c r="E10" s="84" t="s">
        <v>628</v>
      </c>
      <c r="F10" s="84" t="s">
        <v>629</v>
      </c>
      <c r="G10" s="84"/>
      <c r="H10" s="82" t="s">
        <v>630</v>
      </c>
      <c r="I10" s="82" t="s">
        <v>631</v>
      </c>
      <c r="J10" s="54" t="s">
        <v>632</v>
      </c>
      <c r="K10" s="82"/>
      <c r="L10" s="82" t="s">
        <v>633</v>
      </c>
      <c r="M10" s="82" t="s">
        <v>634</v>
      </c>
      <c r="N10" s="54"/>
      <c r="O10" s="82" t="s">
        <v>635</v>
      </c>
      <c r="P10" s="82" t="s">
        <v>636</v>
      </c>
      <c r="Q10" s="82"/>
      <c r="R10" s="82">
        <v>20</v>
      </c>
      <c r="S10" s="82" t="s">
        <v>637</v>
      </c>
      <c r="T10" s="83"/>
    </row>
    <row r="11" spans="1:22" x14ac:dyDescent="0.2">
      <c r="A11" s="88" t="s">
        <v>638</v>
      </c>
      <c r="B11" s="82" t="s">
        <v>639</v>
      </c>
      <c r="C11" s="82"/>
      <c r="D11" s="88" t="s">
        <v>640</v>
      </c>
      <c r="E11" s="84" t="s">
        <v>641</v>
      </c>
      <c r="F11" s="84" t="s">
        <v>642</v>
      </c>
      <c r="G11" s="84"/>
      <c r="H11" s="82" t="s">
        <v>643</v>
      </c>
      <c r="I11" s="82" t="s">
        <v>644</v>
      </c>
      <c r="J11" s="54" t="s">
        <v>645</v>
      </c>
      <c r="K11" s="82"/>
      <c r="L11" s="103" t="s">
        <v>646</v>
      </c>
      <c r="N11" s="54"/>
      <c r="O11" s="82" t="s">
        <v>647</v>
      </c>
      <c r="P11" s="82" t="s">
        <v>648</v>
      </c>
      <c r="Q11" s="82"/>
      <c r="R11" s="82">
        <v>44</v>
      </c>
      <c r="S11" s="82" t="s">
        <v>649</v>
      </c>
      <c r="T11" s="83"/>
    </row>
    <row r="12" spans="1:22" x14ac:dyDescent="0.2">
      <c r="A12" s="88" t="s">
        <v>650</v>
      </c>
      <c r="B12" s="82" t="s">
        <v>651</v>
      </c>
      <c r="C12" s="82"/>
      <c r="D12" s="88" t="s">
        <v>647</v>
      </c>
      <c r="E12" s="84" t="s">
        <v>652</v>
      </c>
      <c r="F12" s="84" t="s">
        <v>653</v>
      </c>
      <c r="G12" s="84"/>
      <c r="H12" s="82" t="s">
        <v>654</v>
      </c>
      <c r="I12" s="82" t="s">
        <v>655</v>
      </c>
      <c r="J12" s="54" t="s">
        <v>656</v>
      </c>
      <c r="K12" s="82"/>
      <c r="L12" s="82" t="s">
        <v>657</v>
      </c>
      <c r="M12" s="82" t="s">
        <v>608</v>
      </c>
      <c r="N12" s="54"/>
      <c r="O12" s="82" t="s">
        <v>658</v>
      </c>
      <c r="P12" s="82" t="s">
        <v>659</v>
      </c>
      <c r="Q12" s="82"/>
      <c r="R12" s="82">
        <v>43</v>
      </c>
      <c r="S12" s="82" t="s">
        <v>660</v>
      </c>
      <c r="T12" s="83"/>
    </row>
    <row r="13" spans="1:22" x14ac:dyDescent="0.2">
      <c r="A13" s="88" t="s">
        <v>661</v>
      </c>
      <c r="B13" s="82" t="s">
        <v>662</v>
      </c>
      <c r="C13" s="82"/>
      <c r="D13" s="88" t="s">
        <v>663</v>
      </c>
      <c r="E13" s="84" t="s">
        <v>664</v>
      </c>
      <c r="F13" s="84" t="s">
        <v>665</v>
      </c>
      <c r="G13" s="84"/>
      <c r="H13" s="82" t="s">
        <v>666</v>
      </c>
      <c r="I13" s="82" t="s">
        <v>667</v>
      </c>
      <c r="J13" s="54" t="s">
        <v>668</v>
      </c>
      <c r="K13" s="82"/>
      <c r="L13" s="82" t="s">
        <v>669</v>
      </c>
      <c r="M13" s="82" t="s">
        <v>621</v>
      </c>
      <c r="N13" s="54"/>
      <c r="O13" s="82" t="s">
        <v>670</v>
      </c>
      <c r="P13" s="82" t="s">
        <v>671</v>
      </c>
      <c r="Q13" s="82"/>
      <c r="R13" s="82">
        <v>18</v>
      </c>
      <c r="S13" s="82" t="s">
        <v>672</v>
      </c>
      <c r="T13" s="83"/>
    </row>
    <row r="14" spans="1:22" x14ac:dyDescent="0.2">
      <c r="A14" s="88" t="s">
        <v>673</v>
      </c>
      <c r="B14" s="82" t="s">
        <v>674</v>
      </c>
      <c r="C14" s="82"/>
      <c r="D14" s="101" t="s">
        <v>675</v>
      </c>
      <c r="E14" s="84"/>
      <c r="F14" s="84"/>
      <c r="G14" s="84"/>
      <c r="H14" s="82" t="s">
        <v>676</v>
      </c>
      <c r="I14" s="82" t="s">
        <v>677</v>
      </c>
      <c r="J14" s="54" t="s">
        <v>678</v>
      </c>
      <c r="K14" s="82"/>
      <c r="L14" s="82" t="s">
        <v>679</v>
      </c>
      <c r="M14" s="82" t="s">
        <v>634</v>
      </c>
      <c r="N14" s="54"/>
      <c r="O14" s="82" t="s">
        <v>680</v>
      </c>
      <c r="P14" s="82" t="s">
        <v>681</v>
      </c>
      <c r="Q14" s="82"/>
      <c r="R14" s="82">
        <v>7</v>
      </c>
      <c r="S14" s="82" t="s">
        <v>682</v>
      </c>
      <c r="T14" s="83"/>
    </row>
    <row r="15" spans="1:22" x14ac:dyDescent="0.2">
      <c r="A15" s="103" t="s">
        <v>550</v>
      </c>
      <c r="D15" s="88" t="s">
        <v>683</v>
      </c>
      <c r="E15" s="84" t="s">
        <v>684</v>
      </c>
      <c r="F15" s="84" t="s">
        <v>685</v>
      </c>
      <c r="G15" s="84"/>
      <c r="H15" s="82" t="s">
        <v>686</v>
      </c>
      <c r="I15" s="82" t="s">
        <v>687</v>
      </c>
      <c r="J15" s="54" t="s">
        <v>688</v>
      </c>
      <c r="K15" s="82"/>
      <c r="L15" s="82" t="s">
        <v>689</v>
      </c>
      <c r="M15" s="82" t="s">
        <v>690</v>
      </c>
      <c r="N15" s="54"/>
      <c r="O15" s="82"/>
      <c r="P15" s="82"/>
      <c r="Q15" s="82"/>
      <c r="R15" s="82">
        <v>6</v>
      </c>
      <c r="S15" s="82" t="s">
        <v>691</v>
      </c>
      <c r="T15" s="83"/>
    </row>
    <row r="16" spans="1:22" x14ac:dyDescent="0.2">
      <c r="A16" s="88" t="s">
        <v>612</v>
      </c>
      <c r="B16" s="82" t="s">
        <v>692</v>
      </c>
      <c r="C16" s="82"/>
      <c r="D16" s="88" t="s">
        <v>693</v>
      </c>
      <c r="E16" s="84" t="s">
        <v>694</v>
      </c>
      <c r="F16" s="84" t="s">
        <v>695</v>
      </c>
      <c r="G16" s="84"/>
      <c r="H16" s="82" t="s">
        <v>696</v>
      </c>
      <c r="I16" s="82" t="s">
        <v>697</v>
      </c>
      <c r="J16" s="54" t="s">
        <v>698</v>
      </c>
      <c r="K16" s="82"/>
      <c r="L16" s="82" t="s">
        <v>699</v>
      </c>
      <c r="M16" s="82" t="s">
        <v>646</v>
      </c>
      <c r="N16" s="54"/>
      <c r="O16" s="82"/>
      <c r="P16" s="82"/>
      <c r="Q16" s="82"/>
      <c r="R16" s="82">
        <v>28</v>
      </c>
      <c r="S16" s="82" t="s">
        <v>700</v>
      </c>
      <c r="T16" s="83"/>
    </row>
    <row r="17" spans="1:20" ht="14.25" x14ac:dyDescent="0.2">
      <c r="A17" s="88" t="s">
        <v>625</v>
      </c>
      <c r="B17" s="82" t="s">
        <v>701</v>
      </c>
      <c r="C17" s="82"/>
      <c r="D17" s="88" t="s">
        <v>702</v>
      </c>
      <c r="E17" s="84" t="s">
        <v>703</v>
      </c>
      <c r="F17" s="84" t="s">
        <v>704</v>
      </c>
      <c r="G17" s="84"/>
      <c r="H17" s="82" t="s">
        <v>705</v>
      </c>
      <c r="I17" s="82" t="s">
        <v>706</v>
      </c>
      <c r="J17" s="54" t="s">
        <v>707</v>
      </c>
      <c r="K17" s="82"/>
      <c r="L17" s="103" t="s">
        <v>708</v>
      </c>
      <c r="N17" s="54"/>
      <c r="O17" s="96" t="s">
        <v>709</v>
      </c>
      <c r="Q17" s="82"/>
      <c r="R17" s="82">
        <v>31</v>
      </c>
      <c r="S17" s="82" t="s">
        <v>710</v>
      </c>
      <c r="T17" s="83"/>
    </row>
    <row r="18" spans="1:20" x14ac:dyDescent="0.2">
      <c r="A18" s="88" t="s">
        <v>638</v>
      </c>
      <c r="B18" s="82" t="s">
        <v>711</v>
      </c>
      <c r="C18" s="82"/>
      <c r="D18" s="88" t="s">
        <v>712</v>
      </c>
      <c r="E18" s="84" t="s">
        <v>713</v>
      </c>
      <c r="F18" s="84" t="s">
        <v>714</v>
      </c>
      <c r="G18" s="84"/>
      <c r="H18" s="82" t="s">
        <v>715</v>
      </c>
      <c r="I18" s="82" t="s">
        <v>716</v>
      </c>
      <c r="J18" s="54" t="s">
        <v>717</v>
      </c>
      <c r="K18" s="82"/>
      <c r="L18" s="82" t="s">
        <v>718</v>
      </c>
      <c r="M18" s="82" t="s">
        <v>719</v>
      </c>
      <c r="N18" s="54"/>
      <c r="O18" s="150" t="s">
        <v>567</v>
      </c>
      <c r="P18" s="150" t="s">
        <v>720</v>
      </c>
      <c r="Q18" s="82"/>
      <c r="R18" s="82">
        <v>9</v>
      </c>
      <c r="S18" s="82" t="s">
        <v>721</v>
      </c>
      <c r="T18" s="83"/>
    </row>
    <row r="19" spans="1:20" x14ac:dyDescent="0.2">
      <c r="A19" s="103" t="s">
        <v>551</v>
      </c>
      <c r="D19" s="88" t="s">
        <v>722</v>
      </c>
      <c r="E19" s="84" t="s">
        <v>723</v>
      </c>
      <c r="F19" s="84" t="s">
        <v>724</v>
      </c>
      <c r="G19" s="84"/>
      <c r="H19" s="82" t="s">
        <v>725</v>
      </c>
      <c r="I19" s="82" t="s">
        <v>726</v>
      </c>
      <c r="J19" s="54" t="s">
        <v>727</v>
      </c>
      <c r="K19" s="82"/>
      <c r="L19" s="82" t="s">
        <v>728</v>
      </c>
      <c r="M19" s="82" t="s">
        <v>729</v>
      </c>
      <c r="N19" s="54"/>
      <c r="O19" s="82" t="s">
        <v>730</v>
      </c>
      <c r="P19" s="82" t="s">
        <v>731</v>
      </c>
      <c r="Q19" s="82"/>
      <c r="R19" s="82">
        <v>32</v>
      </c>
      <c r="S19" s="82" t="s">
        <v>732</v>
      </c>
      <c r="T19" s="83"/>
    </row>
    <row r="20" spans="1:20" x14ac:dyDescent="0.2">
      <c r="A20" s="104">
        <v>1</v>
      </c>
      <c r="B20" s="85" t="s">
        <v>733</v>
      </c>
      <c r="C20" s="85"/>
      <c r="D20" s="88" t="s">
        <v>734</v>
      </c>
      <c r="E20" s="84" t="s">
        <v>735</v>
      </c>
      <c r="F20" s="84" t="s">
        <v>736</v>
      </c>
      <c r="G20" s="84"/>
      <c r="H20" s="82" t="s">
        <v>737</v>
      </c>
      <c r="I20" s="82" t="s">
        <v>738</v>
      </c>
      <c r="J20" s="54" t="s">
        <v>739</v>
      </c>
      <c r="K20" s="82"/>
      <c r="L20" s="82" t="s">
        <v>740</v>
      </c>
      <c r="M20" s="82" t="s">
        <v>741</v>
      </c>
      <c r="N20" s="54"/>
      <c r="O20" s="82" t="s">
        <v>742</v>
      </c>
      <c r="P20" s="82" t="s">
        <v>743</v>
      </c>
      <c r="Q20" s="82"/>
      <c r="R20" s="82">
        <v>38</v>
      </c>
      <c r="S20" s="82" t="s">
        <v>744</v>
      </c>
      <c r="T20" s="83"/>
    </row>
    <row r="21" spans="1:20" x14ac:dyDescent="0.2">
      <c r="A21" s="104">
        <v>2</v>
      </c>
      <c r="B21" s="85" t="s">
        <v>745</v>
      </c>
      <c r="C21" s="85"/>
      <c r="D21" s="88" t="s">
        <v>746</v>
      </c>
      <c r="E21" s="84" t="s">
        <v>747</v>
      </c>
      <c r="F21" s="84" t="s">
        <v>748</v>
      </c>
      <c r="G21" s="84"/>
      <c r="H21" s="82" t="s">
        <v>749</v>
      </c>
      <c r="I21" s="82" t="s">
        <v>750</v>
      </c>
      <c r="J21" s="54" t="s">
        <v>751</v>
      </c>
      <c r="K21" s="82"/>
      <c r="L21" s="103" t="s">
        <v>752</v>
      </c>
      <c r="N21" s="54"/>
      <c r="O21" s="82" t="s">
        <v>753</v>
      </c>
      <c r="P21" s="82" t="s">
        <v>754</v>
      </c>
      <c r="Q21" s="82"/>
      <c r="R21" s="82">
        <v>39</v>
      </c>
      <c r="S21" s="82" t="s">
        <v>755</v>
      </c>
      <c r="T21" s="83"/>
    </row>
    <row r="22" spans="1:20" x14ac:dyDescent="0.2">
      <c r="A22" s="104">
        <v>3</v>
      </c>
      <c r="B22" s="85" t="s">
        <v>756</v>
      </c>
      <c r="C22" s="85"/>
      <c r="D22" s="88" t="s">
        <v>757</v>
      </c>
      <c r="E22" s="84" t="s">
        <v>758</v>
      </c>
      <c r="F22" s="84"/>
      <c r="G22" s="84"/>
      <c r="H22" s="82" t="s">
        <v>759</v>
      </c>
      <c r="I22" s="82" t="s">
        <v>760</v>
      </c>
      <c r="J22" s="54" t="s">
        <v>761</v>
      </c>
      <c r="K22" s="82"/>
      <c r="L22" s="88" t="s">
        <v>762</v>
      </c>
      <c r="M22" s="82" t="s">
        <v>763</v>
      </c>
      <c r="N22" s="54"/>
      <c r="O22" s="82" t="s">
        <v>764</v>
      </c>
      <c r="P22" s="82" t="s">
        <v>765</v>
      </c>
      <c r="Q22" s="82"/>
      <c r="R22" s="82">
        <v>30</v>
      </c>
      <c r="S22" s="82" t="s">
        <v>766</v>
      </c>
      <c r="T22" s="83"/>
    </row>
    <row r="23" spans="1:20" x14ac:dyDescent="0.2">
      <c r="A23" s="104">
        <v>4</v>
      </c>
      <c r="B23" s="85" t="s">
        <v>767</v>
      </c>
      <c r="C23" s="85"/>
      <c r="D23" s="88" t="s">
        <v>768</v>
      </c>
      <c r="E23" s="84" t="s">
        <v>769</v>
      </c>
      <c r="F23" s="84" t="s">
        <v>770</v>
      </c>
      <c r="G23" s="84"/>
      <c r="H23" s="82" t="s">
        <v>771</v>
      </c>
      <c r="I23" s="82" t="s">
        <v>772</v>
      </c>
      <c r="J23" s="54" t="s">
        <v>773</v>
      </c>
      <c r="K23" s="82"/>
      <c r="L23" s="88" t="s">
        <v>774</v>
      </c>
      <c r="M23" s="82" t="s">
        <v>775</v>
      </c>
      <c r="N23" s="54"/>
      <c r="O23" s="82" t="s">
        <v>776</v>
      </c>
      <c r="P23" s="82" t="s">
        <v>777</v>
      </c>
      <c r="Q23" s="82"/>
      <c r="R23" s="82">
        <v>16</v>
      </c>
      <c r="S23" s="82" t="s">
        <v>778</v>
      </c>
      <c r="T23" s="83"/>
    </row>
    <row r="24" spans="1:20" x14ac:dyDescent="0.2">
      <c r="A24" s="105">
        <v>5</v>
      </c>
      <c r="B24" s="85" t="s">
        <v>779</v>
      </c>
      <c r="C24" s="85"/>
      <c r="D24" s="88" t="s">
        <v>780</v>
      </c>
      <c r="E24" s="84" t="s">
        <v>781</v>
      </c>
      <c r="F24" s="84"/>
      <c r="G24" s="84"/>
      <c r="H24" s="82" t="s">
        <v>782</v>
      </c>
      <c r="I24" s="82" t="s">
        <v>783</v>
      </c>
      <c r="J24" s="54" t="s">
        <v>784</v>
      </c>
      <c r="K24" s="82"/>
      <c r="L24" s="88" t="s">
        <v>785</v>
      </c>
      <c r="M24" s="82" t="s">
        <v>786</v>
      </c>
      <c r="N24" s="54"/>
      <c r="O24" s="82" t="s">
        <v>787</v>
      </c>
      <c r="P24" s="82" t="s">
        <v>788</v>
      </c>
      <c r="Q24" s="82"/>
      <c r="R24" s="82">
        <v>26</v>
      </c>
      <c r="S24" s="82" t="s">
        <v>789</v>
      </c>
      <c r="T24" s="83"/>
    </row>
    <row r="25" spans="1:20" x14ac:dyDescent="0.2">
      <c r="A25" s="105">
        <v>6</v>
      </c>
      <c r="B25" s="85" t="s">
        <v>790</v>
      </c>
      <c r="C25" s="85"/>
      <c r="D25" s="88" t="s">
        <v>791</v>
      </c>
      <c r="E25" s="84" t="s">
        <v>792</v>
      </c>
      <c r="F25" s="84" t="s">
        <v>793</v>
      </c>
      <c r="G25" s="84"/>
      <c r="H25" s="82" t="s">
        <v>794</v>
      </c>
      <c r="I25" s="82" t="s">
        <v>795</v>
      </c>
      <c r="J25" s="54" t="s">
        <v>796</v>
      </c>
      <c r="K25" s="82"/>
      <c r="L25" s="103" t="s">
        <v>797</v>
      </c>
      <c r="N25" s="54"/>
      <c r="O25" s="82" t="s">
        <v>798</v>
      </c>
      <c r="P25" s="82" t="s">
        <v>799</v>
      </c>
      <c r="Q25" s="82"/>
      <c r="R25" s="82">
        <v>14</v>
      </c>
      <c r="S25" s="82" t="s">
        <v>800</v>
      </c>
      <c r="T25" s="83"/>
    </row>
    <row r="26" spans="1:20" x14ac:dyDescent="0.2">
      <c r="A26" s="105">
        <v>7</v>
      </c>
      <c r="B26" s="85" t="s">
        <v>801</v>
      </c>
      <c r="C26" s="85"/>
      <c r="D26" s="101" t="s">
        <v>802</v>
      </c>
      <c r="E26" s="84"/>
      <c r="F26" s="84"/>
      <c r="G26" s="84"/>
      <c r="H26" s="82" t="s">
        <v>803</v>
      </c>
      <c r="I26" s="82" t="s">
        <v>804</v>
      </c>
      <c r="J26" s="54" t="s">
        <v>805</v>
      </c>
      <c r="K26" s="82"/>
      <c r="L26" s="82" t="s">
        <v>806</v>
      </c>
      <c r="M26" s="82" t="s">
        <v>807</v>
      </c>
      <c r="N26" s="54"/>
      <c r="O26" s="82" t="s">
        <v>808</v>
      </c>
      <c r="P26" s="82" t="s">
        <v>809</v>
      </c>
      <c r="Q26" s="82"/>
      <c r="R26" s="82">
        <v>17</v>
      </c>
      <c r="S26" s="82" t="s">
        <v>810</v>
      </c>
      <c r="T26" s="83"/>
    </row>
    <row r="27" spans="1:20" x14ac:dyDescent="0.2">
      <c r="A27" s="105">
        <v>8</v>
      </c>
      <c r="B27" s="85" t="s">
        <v>811</v>
      </c>
      <c r="C27" s="85"/>
      <c r="D27" s="88" t="s">
        <v>812</v>
      </c>
      <c r="E27" s="84" t="s">
        <v>813</v>
      </c>
      <c r="F27" s="84" t="s">
        <v>814</v>
      </c>
      <c r="G27" s="84"/>
      <c r="H27" s="82" t="s">
        <v>815</v>
      </c>
      <c r="I27" s="82" t="s">
        <v>816</v>
      </c>
      <c r="J27" s="54" t="s">
        <v>817</v>
      </c>
      <c r="K27" s="82"/>
      <c r="L27" s="82" t="s">
        <v>818</v>
      </c>
      <c r="M27" s="82" t="s">
        <v>819</v>
      </c>
      <c r="N27" s="54"/>
      <c r="O27" s="82" t="s">
        <v>820</v>
      </c>
      <c r="P27" s="82" t="s">
        <v>821</v>
      </c>
      <c r="Q27" s="82"/>
      <c r="R27" s="82">
        <v>1</v>
      </c>
      <c r="S27" s="82" t="s">
        <v>822</v>
      </c>
      <c r="T27" s="83"/>
    </row>
    <row r="28" spans="1:20" x14ac:dyDescent="0.2">
      <c r="A28" s="105">
        <v>9</v>
      </c>
      <c r="B28" s="85" t="s">
        <v>823</v>
      </c>
      <c r="C28" s="85"/>
      <c r="D28" s="88" t="s">
        <v>824</v>
      </c>
      <c r="E28" s="84" t="s">
        <v>825</v>
      </c>
      <c r="F28" s="84" t="s">
        <v>826</v>
      </c>
      <c r="G28" s="84"/>
      <c r="H28" s="82" t="s">
        <v>827</v>
      </c>
      <c r="I28" s="82" t="s">
        <v>828</v>
      </c>
      <c r="J28" s="54" t="s">
        <v>829</v>
      </c>
      <c r="K28" s="82"/>
      <c r="L28" s="82" t="s">
        <v>830</v>
      </c>
      <c r="M28" s="82" t="s">
        <v>831</v>
      </c>
      <c r="N28" s="54"/>
      <c r="O28" s="82" t="s">
        <v>832</v>
      </c>
      <c r="P28" s="82" t="s">
        <v>833</v>
      </c>
      <c r="Q28" s="82"/>
      <c r="R28" s="82">
        <v>2</v>
      </c>
      <c r="S28" s="82" t="s">
        <v>834</v>
      </c>
      <c r="T28" s="83"/>
    </row>
    <row r="29" spans="1:20" x14ac:dyDescent="0.2">
      <c r="A29" s="105">
        <v>10</v>
      </c>
      <c r="B29" s="85" t="s">
        <v>835</v>
      </c>
      <c r="C29" s="85"/>
      <c r="D29" s="88" t="s">
        <v>836</v>
      </c>
      <c r="E29" s="84" t="s">
        <v>837</v>
      </c>
      <c r="F29" s="84" t="s">
        <v>838</v>
      </c>
      <c r="G29" s="84"/>
      <c r="H29" s="82" t="s">
        <v>839</v>
      </c>
      <c r="I29" s="82" t="s">
        <v>840</v>
      </c>
      <c r="J29" s="54" t="s">
        <v>841</v>
      </c>
      <c r="K29" s="82"/>
      <c r="L29" s="82" t="s">
        <v>842</v>
      </c>
      <c r="M29" s="82" t="s">
        <v>843</v>
      </c>
      <c r="N29" s="54"/>
      <c r="O29" s="82" t="s">
        <v>844</v>
      </c>
      <c r="P29" s="82" t="s">
        <v>845</v>
      </c>
      <c r="Q29" s="82"/>
      <c r="R29" s="82">
        <v>8</v>
      </c>
      <c r="S29" s="82" t="s">
        <v>846</v>
      </c>
      <c r="T29" s="83"/>
    </row>
    <row r="30" spans="1:20" x14ac:dyDescent="0.2">
      <c r="A30" s="105">
        <v>11</v>
      </c>
      <c r="B30" s="85" t="s">
        <v>847</v>
      </c>
      <c r="C30" s="85"/>
      <c r="D30" s="88" t="s">
        <v>848</v>
      </c>
      <c r="E30" s="84" t="s">
        <v>849</v>
      </c>
      <c r="F30" s="84"/>
      <c r="G30" s="84"/>
      <c r="H30" s="82" t="s">
        <v>850</v>
      </c>
      <c r="I30" s="82" t="s">
        <v>851</v>
      </c>
      <c r="J30" s="54" t="s">
        <v>852</v>
      </c>
      <c r="K30" s="82"/>
      <c r="L30" s="82" t="s">
        <v>853</v>
      </c>
      <c r="M30" s="82" t="s">
        <v>786</v>
      </c>
      <c r="N30" s="54"/>
      <c r="O30" s="82" t="s">
        <v>854</v>
      </c>
      <c r="P30" s="82" t="s">
        <v>855</v>
      </c>
      <c r="Q30" s="82"/>
      <c r="R30" s="82">
        <v>47</v>
      </c>
      <c r="S30" s="82" t="s">
        <v>856</v>
      </c>
      <c r="T30" s="83"/>
    </row>
    <row r="31" spans="1:20" x14ac:dyDescent="0.2">
      <c r="A31" s="105">
        <v>12</v>
      </c>
      <c r="B31" s="85" t="s">
        <v>857</v>
      </c>
      <c r="C31" s="85"/>
      <c r="D31" s="88" t="s">
        <v>858</v>
      </c>
      <c r="E31" s="84" t="s">
        <v>859</v>
      </c>
      <c r="F31" s="84" t="s">
        <v>860</v>
      </c>
      <c r="G31" s="84"/>
      <c r="H31" s="82" t="s">
        <v>861</v>
      </c>
      <c r="I31" s="82" t="s">
        <v>862</v>
      </c>
      <c r="J31" s="54" t="s">
        <v>863</v>
      </c>
      <c r="K31" s="82"/>
      <c r="L31" s="103" t="s">
        <v>864</v>
      </c>
      <c r="N31" s="54"/>
      <c r="O31" s="82"/>
      <c r="P31" s="82"/>
      <c r="Q31" s="82"/>
      <c r="R31" s="82">
        <v>33</v>
      </c>
      <c r="S31" s="82" t="s">
        <v>865</v>
      </c>
      <c r="T31" s="83"/>
    </row>
    <row r="32" spans="1:20" x14ac:dyDescent="0.2">
      <c r="A32" s="103" t="s">
        <v>866</v>
      </c>
      <c r="D32" s="88" t="s">
        <v>867</v>
      </c>
      <c r="E32" s="84" t="s">
        <v>868</v>
      </c>
      <c r="F32" s="84" t="s">
        <v>869</v>
      </c>
      <c r="G32" s="84"/>
      <c r="H32" s="82" t="s">
        <v>870</v>
      </c>
      <c r="I32" s="82" t="s">
        <v>871</v>
      </c>
      <c r="J32" s="54" t="s">
        <v>872</v>
      </c>
      <c r="K32" s="82"/>
      <c r="L32" s="82" t="s">
        <v>774</v>
      </c>
      <c r="M32" s="82" t="s">
        <v>873</v>
      </c>
      <c r="N32" s="54"/>
      <c r="O32" s="82"/>
      <c r="P32" s="82"/>
      <c r="Q32" s="82"/>
      <c r="R32" s="82">
        <v>36</v>
      </c>
      <c r="S32" s="82" t="s">
        <v>874</v>
      </c>
      <c r="T32" s="83"/>
    </row>
    <row r="33" spans="1:20" x14ac:dyDescent="0.2">
      <c r="A33" s="88" t="s">
        <v>638</v>
      </c>
      <c r="B33" s="82" t="s">
        <v>875</v>
      </c>
      <c r="C33" s="82"/>
      <c r="D33" s="88" t="s">
        <v>876</v>
      </c>
      <c r="E33" s="84" t="s">
        <v>877</v>
      </c>
      <c r="F33" s="84" t="s">
        <v>878</v>
      </c>
      <c r="G33" s="84"/>
      <c r="H33" s="82" t="s">
        <v>879</v>
      </c>
      <c r="I33" s="82" t="s">
        <v>880</v>
      </c>
      <c r="J33" s="54" t="s">
        <v>881</v>
      </c>
      <c r="K33" s="82"/>
      <c r="L33" s="82" t="s">
        <v>882</v>
      </c>
      <c r="M33" s="82" t="s">
        <v>883</v>
      </c>
      <c r="N33" s="54"/>
      <c r="O33" s="82"/>
      <c r="P33" s="82"/>
      <c r="Q33" s="82"/>
      <c r="R33" s="82">
        <v>35</v>
      </c>
      <c r="S33" s="82" t="s">
        <v>884</v>
      </c>
      <c r="T33" s="83"/>
    </row>
    <row r="34" spans="1:20" x14ac:dyDescent="0.2">
      <c r="A34" s="88" t="s">
        <v>762</v>
      </c>
      <c r="B34" s="82" t="s">
        <v>885</v>
      </c>
      <c r="C34" s="82"/>
      <c r="D34" s="88" t="s">
        <v>886</v>
      </c>
      <c r="E34" s="84" t="s">
        <v>887</v>
      </c>
      <c r="F34" s="84" t="s">
        <v>888</v>
      </c>
      <c r="G34" s="84"/>
      <c r="H34" s="82" t="s">
        <v>889</v>
      </c>
      <c r="I34" s="82" t="s">
        <v>890</v>
      </c>
      <c r="J34" s="54" t="s">
        <v>891</v>
      </c>
      <c r="K34" s="82"/>
      <c r="L34" s="82" t="s">
        <v>892</v>
      </c>
      <c r="M34" s="82" t="s">
        <v>893</v>
      </c>
      <c r="N34" s="54"/>
      <c r="O34" s="82"/>
      <c r="P34" s="82"/>
      <c r="Q34" s="82"/>
      <c r="R34" s="82">
        <v>27</v>
      </c>
      <c r="S34" s="82" t="s">
        <v>894</v>
      </c>
      <c r="T34" s="83"/>
    </row>
    <row r="35" spans="1:20" x14ac:dyDescent="0.2">
      <c r="A35" s="88" t="s">
        <v>895</v>
      </c>
      <c r="B35" s="82" t="s">
        <v>896</v>
      </c>
      <c r="C35" s="82"/>
      <c r="D35" s="88" t="s">
        <v>897</v>
      </c>
      <c r="E35" s="84" t="s">
        <v>898</v>
      </c>
      <c r="F35" s="84" t="s">
        <v>899</v>
      </c>
      <c r="G35" s="84"/>
      <c r="H35" s="82" t="s">
        <v>900</v>
      </c>
      <c r="I35" s="82" t="s">
        <v>901</v>
      </c>
      <c r="J35" s="54" t="s">
        <v>902</v>
      </c>
      <c r="K35" s="82"/>
      <c r="L35" s="82" t="s">
        <v>903</v>
      </c>
      <c r="M35" s="82" t="s">
        <v>904</v>
      </c>
      <c r="N35" s="54"/>
      <c r="O35" s="82"/>
      <c r="P35" s="82"/>
      <c r="Q35" s="82"/>
      <c r="R35" s="82">
        <v>5</v>
      </c>
      <c r="S35" s="82" t="s">
        <v>905</v>
      </c>
      <c r="T35" s="83"/>
    </row>
    <row r="36" spans="1:20" x14ac:dyDescent="0.2">
      <c r="A36" s="88" t="s">
        <v>785</v>
      </c>
      <c r="B36" s="82" t="s">
        <v>786</v>
      </c>
      <c r="C36" s="82"/>
      <c r="D36" s="88" t="s">
        <v>906</v>
      </c>
      <c r="E36" s="84" t="s">
        <v>907</v>
      </c>
      <c r="F36" s="84" t="s">
        <v>908</v>
      </c>
      <c r="G36" s="84"/>
      <c r="H36" s="82" t="s">
        <v>909</v>
      </c>
      <c r="I36" s="82" t="s">
        <v>910</v>
      </c>
      <c r="J36" s="54" t="s">
        <v>911</v>
      </c>
      <c r="K36" s="82"/>
      <c r="L36" s="82" t="s">
        <v>785</v>
      </c>
      <c r="M36" s="82" t="s">
        <v>786</v>
      </c>
      <c r="N36" s="54"/>
      <c r="O36" s="82"/>
      <c r="P36" s="82"/>
      <c r="Q36" s="82"/>
      <c r="R36" s="82">
        <v>4</v>
      </c>
      <c r="S36" s="82" t="s">
        <v>912</v>
      </c>
      <c r="T36" s="83"/>
    </row>
    <row r="37" spans="1:20" x14ac:dyDescent="0.2">
      <c r="D37" s="88" t="s">
        <v>913</v>
      </c>
      <c r="E37" s="84" t="s">
        <v>914</v>
      </c>
      <c r="F37" s="84" t="s">
        <v>915</v>
      </c>
      <c r="G37" s="84"/>
      <c r="H37" s="82" t="s">
        <v>916</v>
      </c>
      <c r="I37" s="82" t="s">
        <v>917</v>
      </c>
      <c r="J37" s="54" t="s">
        <v>918</v>
      </c>
      <c r="K37" s="82"/>
      <c r="L37" s="82"/>
      <c r="M37" s="82"/>
      <c r="N37" s="54"/>
      <c r="O37" s="82"/>
      <c r="P37" s="82"/>
      <c r="Q37" s="82"/>
      <c r="R37" s="82">
        <v>3</v>
      </c>
      <c r="S37" s="82" t="s">
        <v>919</v>
      </c>
      <c r="T37" s="83"/>
    </row>
    <row r="38" spans="1:20" x14ac:dyDescent="0.2">
      <c r="D38" s="88" t="s">
        <v>920</v>
      </c>
      <c r="E38" s="84" t="s">
        <v>921</v>
      </c>
      <c r="F38" s="84" t="s">
        <v>922</v>
      </c>
      <c r="G38" s="84"/>
      <c r="H38" s="82" t="s">
        <v>923</v>
      </c>
      <c r="I38" s="82" t="s">
        <v>924</v>
      </c>
      <c r="J38" s="54" t="s">
        <v>925</v>
      </c>
      <c r="K38" s="82"/>
      <c r="N38" s="54"/>
      <c r="O38" s="82"/>
      <c r="P38" s="82"/>
      <c r="Q38" s="82"/>
      <c r="R38" s="82">
        <v>21</v>
      </c>
      <c r="S38" s="82" t="s">
        <v>926</v>
      </c>
      <c r="T38" s="83"/>
    </row>
    <row r="39" spans="1:20" x14ac:dyDescent="0.2">
      <c r="D39" s="88" t="s">
        <v>927</v>
      </c>
      <c r="E39" s="84" t="s">
        <v>928</v>
      </c>
      <c r="F39" s="84" t="s">
        <v>929</v>
      </c>
      <c r="G39" s="84"/>
      <c r="H39" s="82" t="s">
        <v>930</v>
      </c>
      <c r="I39" s="82" t="s">
        <v>931</v>
      </c>
      <c r="J39" s="54" t="s">
        <v>932</v>
      </c>
      <c r="K39" s="82"/>
      <c r="N39" s="54"/>
      <c r="O39" s="82"/>
      <c r="P39" s="82"/>
      <c r="Q39" s="82"/>
      <c r="R39" s="82">
        <v>34</v>
      </c>
      <c r="S39" s="82" t="s">
        <v>933</v>
      </c>
      <c r="T39" s="83"/>
    </row>
    <row r="40" spans="1:20" x14ac:dyDescent="0.2">
      <c r="D40" s="88" t="s">
        <v>934</v>
      </c>
      <c r="E40" s="84" t="s">
        <v>935</v>
      </c>
      <c r="F40" s="84"/>
      <c r="G40" s="84"/>
      <c r="H40" s="82" t="s">
        <v>936</v>
      </c>
      <c r="I40" s="82" t="s">
        <v>937</v>
      </c>
      <c r="J40" s="54" t="s">
        <v>938</v>
      </c>
      <c r="K40" s="82"/>
      <c r="N40" s="54"/>
      <c r="O40" s="82"/>
      <c r="P40" s="82"/>
      <c r="Q40" s="82"/>
      <c r="R40" s="82">
        <v>23</v>
      </c>
      <c r="S40" s="82" t="s">
        <v>939</v>
      </c>
      <c r="T40" s="83"/>
    </row>
    <row r="41" spans="1:20" x14ac:dyDescent="0.2">
      <c r="A41" s="82"/>
      <c r="B41" s="82"/>
      <c r="C41" s="82"/>
      <c r="D41" s="88" t="s">
        <v>940</v>
      </c>
      <c r="E41" s="84" t="s">
        <v>941</v>
      </c>
      <c r="F41" s="84"/>
      <c r="G41" s="84"/>
      <c r="H41" s="82" t="s">
        <v>942</v>
      </c>
      <c r="I41" s="82" t="s">
        <v>943</v>
      </c>
      <c r="J41" s="54" t="s">
        <v>944</v>
      </c>
      <c r="K41" s="82"/>
      <c r="N41" s="54"/>
      <c r="O41" s="82"/>
      <c r="P41" s="82"/>
      <c r="Q41" s="82"/>
      <c r="R41" s="82">
        <v>29</v>
      </c>
      <c r="S41" s="82" t="s">
        <v>945</v>
      </c>
      <c r="T41" s="83"/>
    </row>
    <row r="42" spans="1:20" x14ac:dyDescent="0.2">
      <c r="A42" s="82"/>
      <c r="B42" s="82"/>
      <c r="C42" s="82"/>
      <c r="D42" s="101" t="s">
        <v>946</v>
      </c>
      <c r="E42" s="84"/>
      <c r="F42" s="84"/>
      <c r="G42" s="84"/>
      <c r="H42" s="82" t="s">
        <v>947</v>
      </c>
      <c r="I42" s="82" t="s">
        <v>948</v>
      </c>
      <c r="J42" s="54" t="s">
        <v>949</v>
      </c>
      <c r="K42" s="82"/>
      <c r="N42" s="54"/>
      <c r="O42" s="82"/>
      <c r="P42" s="82"/>
      <c r="Q42" s="82"/>
      <c r="R42" s="82">
        <v>19</v>
      </c>
      <c r="S42" s="82" t="s">
        <v>950</v>
      </c>
      <c r="T42" s="83"/>
    </row>
    <row r="43" spans="1:20" x14ac:dyDescent="0.2">
      <c r="A43" s="82"/>
      <c r="B43" s="82"/>
      <c r="C43" s="82"/>
      <c r="D43" s="88" t="s">
        <v>951</v>
      </c>
      <c r="E43" s="84" t="s">
        <v>952</v>
      </c>
      <c r="F43" s="84" t="s">
        <v>952</v>
      </c>
      <c r="G43" s="84"/>
      <c r="H43" s="82" t="s">
        <v>953</v>
      </c>
      <c r="I43" s="82" t="s">
        <v>954</v>
      </c>
      <c r="J43" s="54" t="s">
        <v>955</v>
      </c>
      <c r="K43" s="82"/>
      <c r="N43" s="54"/>
      <c r="O43" s="82"/>
      <c r="P43" s="82"/>
      <c r="Q43" s="82"/>
      <c r="R43" s="82">
        <v>15</v>
      </c>
      <c r="S43" s="82" t="s">
        <v>956</v>
      </c>
      <c r="T43" s="83"/>
    </row>
    <row r="44" spans="1:20" x14ac:dyDescent="0.2">
      <c r="A44" s="82"/>
      <c r="B44" s="82"/>
      <c r="C44" s="82"/>
      <c r="D44" s="88" t="s">
        <v>957</v>
      </c>
      <c r="E44" s="84" t="s">
        <v>958</v>
      </c>
      <c r="F44" s="84" t="s">
        <v>959</v>
      </c>
      <c r="G44" s="84"/>
      <c r="H44" s="82" t="s">
        <v>960</v>
      </c>
      <c r="I44" s="82" t="s">
        <v>961</v>
      </c>
      <c r="J44" s="54" t="s">
        <v>962</v>
      </c>
      <c r="K44" s="82"/>
      <c r="N44" s="54"/>
      <c r="O44" s="82"/>
      <c r="P44" s="82"/>
      <c r="Q44" s="82"/>
      <c r="R44" s="82">
        <v>45</v>
      </c>
      <c r="S44" s="82" t="s">
        <v>963</v>
      </c>
      <c r="T44" s="83"/>
    </row>
    <row r="45" spans="1:20" x14ac:dyDescent="0.2">
      <c r="A45" s="82"/>
      <c r="B45" s="82"/>
      <c r="C45" s="82"/>
      <c r="D45" s="88" t="s">
        <v>964</v>
      </c>
      <c r="E45" s="84" t="s">
        <v>965</v>
      </c>
      <c r="F45" s="84" t="s">
        <v>966</v>
      </c>
      <c r="G45" s="84"/>
      <c r="H45" s="82" t="s">
        <v>967</v>
      </c>
      <c r="I45" s="82" t="s">
        <v>968</v>
      </c>
      <c r="J45" s="54" t="s">
        <v>969</v>
      </c>
      <c r="K45" s="82"/>
      <c r="N45" s="54"/>
      <c r="O45" s="82"/>
      <c r="P45" s="82"/>
      <c r="Q45" s="82"/>
      <c r="R45" s="82">
        <v>12</v>
      </c>
      <c r="S45" s="82" t="s">
        <v>970</v>
      </c>
      <c r="T45" s="83"/>
    </row>
    <row r="46" spans="1:20" x14ac:dyDescent="0.2">
      <c r="A46" s="82"/>
      <c r="B46" s="82"/>
      <c r="C46" s="82"/>
      <c r="D46" s="88" t="s">
        <v>971</v>
      </c>
      <c r="E46" s="84" t="s">
        <v>972</v>
      </c>
      <c r="F46" s="84" t="s">
        <v>973</v>
      </c>
      <c r="G46" s="84"/>
      <c r="H46" s="82" t="s">
        <v>974</v>
      </c>
      <c r="I46" s="82" t="s">
        <v>975</v>
      </c>
      <c r="J46" s="54" t="s">
        <v>976</v>
      </c>
      <c r="K46" s="82"/>
      <c r="N46" s="54"/>
      <c r="O46" s="82"/>
      <c r="P46" s="82"/>
      <c r="Q46" s="82"/>
      <c r="R46" s="82">
        <v>25</v>
      </c>
      <c r="S46" s="82" t="s">
        <v>977</v>
      </c>
      <c r="T46" s="83"/>
    </row>
    <row r="47" spans="1:20" x14ac:dyDescent="0.2">
      <c r="A47" s="82"/>
      <c r="B47" s="82"/>
      <c r="C47" s="82"/>
      <c r="D47" s="88" t="s">
        <v>978</v>
      </c>
      <c r="E47" s="84" t="s">
        <v>979</v>
      </c>
      <c r="F47" s="84" t="s">
        <v>980</v>
      </c>
      <c r="G47" s="84"/>
      <c r="H47" s="82" t="s">
        <v>981</v>
      </c>
      <c r="I47" s="82" t="s">
        <v>982</v>
      </c>
      <c r="J47" s="54" t="s">
        <v>983</v>
      </c>
      <c r="K47" s="82"/>
      <c r="L47" s="82"/>
      <c r="M47" s="82"/>
      <c r="N47" s="54"/>
      <c r="O47" s="82"/>
      <c r="P47" s="82"/>
      <c r="Q47" s="82"/>
      <c r="R47" s="82">
        <v>37</v>
      </c>
      <c r="S47" s="82" t="s">
        <v>984</v>
      </c>
      <c r="T47" s="83"/>
    </row>
    <row r="48" spans="1:20" x14ac:dyDescent="0.2">
      <c r="A48" s="82"/>
      <c r="B48" s="82"/>
      <c r="C48" s="82"/>
      <c r="D48" s="88" t="s">
        <v>985</v>
      </c>
      <c r="E48" s="84" t="s">
        <v>986</v>
      </c>
      <c r="F48" s="84" t="s">
        <v>987</v>
      </c>
      <c r="G48" s="84"/>
      <c r="H48" s="82" t="s">
        <v>988</v>
      </c>
      <c r="I48" s="82" t="s">
        <v>989</v>
      </c>
      <c r="J48" s="54" t="s">
        <v>990</v>
      </c>
      <c r="K48" s="82"/>
      <c r="L48" s="82"/>
      <c r="M48" s="82"/>
      <c r="N48" s="54"/>
      <c r="O48" s="82"/>
      <c r="P48" s="82"/>
      <c r="Q48" s="82"/>
      <c r="R48" s="82">
        <v>11</v>
      </c>
      <c r="S48" s="82" t="s">
        <v>991</v>
      </c>
      <c r="T48" s="83"/>
    </row>
    <row r="49" spans="1:20" x14ac:dyDescent="0.2">
      <c r="A49" s="82"/>
      <c r="B49" s="82"/>
      <c r="C49" s="82"/>
      <c r="D49" s="88" t="s">
        <v>992</v>
      </c>
      <c r="E49" s="84" t="s">
        <v>993</v>
      </c>
      <c r="F49" s="84" t="s">
        <v>994</v>
      </c>
      <c r="G49" s="84"/>
      <c r="H49" s="82" t="s">
        <v>995</v>
      </c>
      <c r="I49" s="82" t="s">
        <v>996</v>
      </c>
      <c r="J49" s="54" t="s">
        <v>997</v>
      </c>
      <c r="K49" s="82"/>
      <c r="N49" s="54"/>
      <c r="O49" s="82"/>
      <c r="P49" s="82"/>
      <c r="Q49" s="82"/>
      <c r="R49" s="82">
        <v>10</v>
      </c>
      <c r="S49" s="82" t="s">
        <v>998</v>
      </c>
      <c r="T49" s="83"/>
    </row>
    <row r="50" spans="1:20" x14ac:dyDescent="0.2">
      <c r="A50" s="82"/>
      <c r="B50" s="82"/>
      <c r="C50" s="82"/>
      <c r="D50" s="88" t="s">
        <v>999</v>
      </c>
      <c r="E50" s="84" t="s">
        <v>1000</v>
      </c>
      <c r="F50" s="84" t="s">
        <v>1001</v>
      </c>
      <c r="G50" s="84"/>
      <c r="H50" s="82" t="s">
        <v>1002</v>
      </c>
      <c r="I50" s="82" t="s">
        <v>1003</v>
      </c>
      <c r="J50" s="54" t="s">
        <v>1004</v>
      </c>
      <c r="K50" s="82"/>
      <c r="N50" s="54"/>
      <c r="O50" s="82"/>
      <c r="P50" s="82"/>
      <c r="Q50" s="82"/>
      <c r="R50" s="82">
        <v>13</v>
      </c>
      <c r="S50" s="82" t="s">
        <v>1005</v>
      </c>
      <c r="T50" s="83"/>
    </row>
    <row r="51" spans="1:20" x14ac:dyDescent="0.2">
      <c r="A51" s="82"/>
      <c r="B51" s="82"/>
      <c r="C51" s="82"/>
      <c r="D51" s="88" t="s">
        <v>1006</v>
      </c>
      <c r="E51" s="84" t="s">
        <v>1007</v>
      </c>
      <c r="F51" s="84" t="s">
        <v>1008</v>
      </c>
      <c r="G51" s="84"/>
      <c r="H51" s="82" t="s">
        <v>1009</v>
      </c>
      <c r="I51" s="82" t="s">
        <v>1010</v>
      </c>
      <c r="J51" s="54" t="s">
        <v>1011</v>
      </c>
      <c r="K51" s="82"/>
      <c r="N51" s="54"/>
      <c r="O51" s="82"/>
      <c r="P51" s="82"/>
      <c r="Q51" s="82"/>
      <c r="R51" s="82">
        <v>41</v>
      </c>
      <c r="S51" s="82" t="s">
        <v>1012</v>
      </c>
      <c r="T51" s="83"/>
    </row>
    <row r="52" spans="1:20" x14ac:dyDescent="0.2">
      <c r="A52" s="82"/>
      <c r="B52" s="82"/>
      <c r="C52" s="82"/>
      <c r="D52" s="88" t="s">
        <v>1013</v>
      </c>
      <c r="E52" s="84" t="s">
        <v>1014</v>
      </c>
      <c r="F52" s="84" t="s">
        <v>1015</v>
      </c>
      <c r="G52" s="84"/>
      <c r="H52" s="82" t="s">
        <v>1016</v>
      </c>
      <c r="I52" s="82" t="s">
        <v>1017</v>
      </c>
      <c r="J52" s="54" t="s">
        <v>1018</v>
      </c>
      <c r="K52" s="82"/>
      <c r="N52" s="54"/>
      <c r="O52" s="82"/>
      <c r="P52" s="82"/>
      <c r="Q52" s="82"/>
      <c r="R52" s="82"/>
      <c r="S52" s="82"/>
      <c r="T52" s="83"/>
    </row>
    <row r="53" spans="1:20" x14ac:dyDescent="0.2">
      <c r="A53" s="82"/>
      <c r="B53" s="82"/>
      <c r="C53" s="82"/>
      <c r="D53" s="88" t="s">
        <v>1019</v>
      </c>
      <c r="E53" s="84" t="s">
        <v>1020</v>
      </c>
      <c r="F53" s="84" t="s">
        <v>1021</v>
      </c>
      <c r="G53" s="84"/>
      <c r="H53" s="82" t="s">
        <v>1022</v>
      </c>
      <c r="I53" s="82" t="s">
        <v>1023</v>
      </c>
      <c r="J53" s="54" t="s">
        <v>1024</v>
      </c>
      <c r="K53" s="82"/>
      <c r="N53" s="54"/>
      <c r="O53" s="82"/>
      <c r="P53" s="82"/>
      <c r="Q53" s="82"/>
      <c r="R53" s="82"/>
      <c r="S53" s="82"/>
      <c r="T53" s="83"/>
    </row>
    <row r="54" spans="1:20" x14ac:dyDescent="0.2">
      <c r="A54" s="82"/>
      <c r="B54" s="82"/>
      <c r="C54" s="82"/>
      <c r="D54" s="88" t="s">
        <v>1025</v>
      </c>
      <c r="E54" s="84" t="s">
        <v>1026</v>
      </c>
      <c r="F54" s="84" t="s">
        <v>1027</v>
      </c>
      <c r="G54" s="84"/>
      <c r="H54" s="82" t="s">
        <v>1028</v>
      </c>
      <c r="I54" s="82" t="s">
        <v>1029</v>
      </c>
      <c r="J54" s="54" t="s">
        <v>1030</v>
      </c>
      <c r="K54" s="82"/>
      <c r="N54" s="54"/>
      <c r="O54" s="82"/>
      <c r="P54" s="82"/>
      <c r="Q54" s="82"/>
      <c r="R54" s="82"/>
      <c r="S54" s="82"/>
      <c r="T54" s="83"/>
    </row>
    <row r="55" spans="1:20" x14ac:dyDescent="0.2">
      <c r="A55" s="82"/>
      <c r="B55" s="82"/>
      <c r="C55" s="82"/>
      <c r="D55" s="88" t="s">
        <v>1031</v>
      </c>
      <c r="E55" s="84" t="s">
        <v>1032</v>
      </c>
      <c r="F55" s="84" t="s">
        <v>1033</v>
      </c>
      <c r="G55" s="84"/>
      <c r="H55" s="82" t="s">
        <v>1034</v>
      </c>
      <c r="I55" s="82" t="s">
        <v>1035</v>
      </c>
      <c r="J55" s="54" t="s">
        <v>1036</v>
      </c>
      <c r="K55" s="82"/>
      <c r="L55" s="82"/>
      <c r="M55" s="82"/>
      <c r="N55" s="54"/>
      <c r="O55" s="82"/>
      <c r="P55" s="82"/>
      <c r="Q55" s="82"/>
      <c r="R55" s="82"/>
      <c r="S55" s="82"/>
      <c r="T55" s="83"/>
    </row>
    <row r="56" spans="1:20" x14ac:dyDescent="0.2">
      <c r="A56" s="82"/>
      <c r="B56" s="82"/>
      <c r="C56" s="82"/>
      <c r="D56" s="88" t="s">
        <v>1037</v>
      </c>
      <c r="E56" s="84" t="s">
        <v>1038</v>
      </c>
      <c r="F56" s="84" t="s">
        <v>1039</v>
      </c>
      <c r="G56" s="84"/>
      <c r="H56" s="82" t="s">
        <v>1040</v>
      </c>
      <c r="I56" s="82" t="s">
        <v>1041</v>
      </c>
      <c r="J56" s="54" t="s">
        <v>1042</v>
      </c>
      <c r="K56" s="82"/>
      <c r="L56" s="82"/>
      <c r="M56" s="82"/>
      <c r="N56" s="54"/>
      <c r="O56" s="82"/>
      <c r="P56" s="82"/>
      <c r="Q56" s="82"/>
      <c r="R56" s="82"/>
      <c r="S56" s="82"/>
      <c r="T56" s="83"/>
    </row>
    <row r="57" spans="1:20" x14ac:dyDescent="0.2">
      <c r="A57" s="82"/>
      <c r="B57" s="82"/>
      <c r="C57" s="82"/>
      <c r="D57" s="88" t="s">
        <v>1043</v>
      </c>
      <c r="E57" s="84" t="s">
        <v>1044</v>
      </c>
      <c r="F57" s="84" t="s">
        <v>1044</v>
      </c>
      <c r="G57" s="84"/>
      <c r="H57" s="82" t="s">
        <v>1045</v>
      </c>
      <c r="I57" s="82" t="s">
        <v>1046</v>
      </c>
      <c r="J57" s="54" t="s">
        <v>1047</v>
      </c>
      <c r="K57" s="82"/>
      <c r="L57" s="82"/>
      <c r="M57" s="82"/>
      <c r="N57" s="54"/>
      <c r="O57" s="82"/>
      <c r="P57" s="82"/>
      <c r="Q57" s="82"/>
      <c r="R57" s="82"/>
      <c r="S57" s="82"/>
      <c r="T57" s="83"/>
    </row>
    <row r="58" spans="1:20" x14ac:dyDescent="0.2">
      <c r="A58" s="82"/>
      <c r="B58" s="82"/>
      <c r="C58" s="82"/>
      <c r="D58" s="88" t="s">
        <v>1048</v>
      </c>
      <c r="E58" s="84" t="s">
        <v>1049</v>
      </c>
      <c r="F58" s="84" t="s">
        <v>1050</v>
      </c>
      <c r="G58" s="84"/>
      <c r="H58" s="82" t="s">
        <v>1051</v>
      </c>
      <c r="I58" s="82" t="s">
        <v>1052</v>
      </c>
      <c r="J58" s="54" t="s">
        <v>1053</v>
      </c>
      <c r="K58" s="82"/>
      <c r="L58" s="82"/>
      <c r="M58" s="82"/>
      <c r="N58" s="54"/>
      <c r="O58" s="82"/>
      <c r="P58" s="82"/>
      <c r="Q58" s="82"/>
      <c r="R58" s="82"/>
      <c r="S58" s="82"/>
      <c r="T58" s="83"/>
    </row>
    <row r="59" spans="1:20" x14ac:dyDescent="0.2">
      <c r="A59" s="82"/>
      <c r="B59" s="82"/>
      <c r="C59" s="82"/>
      <c r="D59" s="88" t="s">
        <v>1054</v>
      </c>
      <c r="E59" s="84" t="s">
        <v>1055</v>
      </c>
      <c r="F59" s="84" t="s">
        <v>1056</v>
      </c>
      <c r="G59" s="84"/>
      <c r="H59" s="82" t="s">
        <v>1057</v>
      </c>
      <c r="I59" s="82" t="s">
        <v>1058</v>
      </c>
      <c r="J59" s="54" t="s">
        <v>1059</v>
      </c>
      <c r="K59" s="82"/>
      <c r="L59" s="82"/>
      <c r="M59" s="82"/>
      <c r="N59" s="54"/>
      <c r="O59" s="82"/>
      <c r="P59" s="82"/>
      <c r="Q59" s="82"/>
      <c r="R59" s="82"/>
      <c r="S59" s="82"/>
      <c r="T59" s="83"/>
    </row>
    <row r="60" spans="1:20" x14ac:dyDescent="0.2">
      <c r="A60" s="82"/>
      <c r="B60" s="82"/>
      <c r="C60" s="82"/>
      <c r="D60" s="88" t="s">
        <v>1060</v>
      </c>
      <c r="E60" s="84" t="s">
        <v>1061</v>
      </c>
      <c r="F60" s="84" t="s">
        <v>1062</v>
      </c>
      <c r="G60" s="84"/>
      <c r="H60" s="82" t="s">
        <v>1063</v>
      </c>
      <c r="I60" s="82" t="s">
        <v>1064</v>
      </c>
      <c r="J60" s="54" t="s">
        <v>1065</v>
      </c>
      <c r="K60" s="82"/>
      <c r="L60" s="82"/>
      <c r="M60" s="82"/>
      <c r="N60" s="54"/>
      <c r="O60" s="82"/>
      <c r="P60" s="82"/>
      <c r="Q60" s="82"/>
      <c r="R60" s="82"/>
      <c r="S60" s="82"/>
      <c r="T60" s="83"/>
    </row>
    <row r="61" spans="1:20" x14ac:dyDescent="0.2">
      <c r="A61" s="82"/>
      <c r="B61" s="82"/>
      <c r="C61" s="82"/>
      <c r="D61" s="88" t="s">
        <v>1066</v>
      </c>
      <c r="E61" s="84" t="s">
        <v>1067</v>
      </c>
      <c r="F61" s="84" t="s">
        <v>1068</v>
      </c>
      <c r="G61" s="84"/>
      <c r="H61" s="82" t="s">
        <v>1069</v>
      </c>
      <c r="I61" s="82" t="s">
        <v>1070</v>
      </c>
      <c r="J61" s="54" t="s">
        <v>1071</v>
      </c>
      <c r="K61" s="82"/>
      <c r="L61" s="82"/>
      <c r="M61" s="82"/>
      <c r="N61" s="54"/>
      <c r="O61" s="82"/>
      <c r="P61" s="82"/>
      <c r="Q61" s="82"/>
      <c r="R61" s="82"/>
      <c r="S61" s="82"/>
      <c r="T61" s="83"/>
    </row>
    <row r="62" spans="1:20" x14ac:dyDescent="0.2">
      <c r="A62" s="82"/>
      <c r="B62" s="82"/>
      <c r="C62" s="82"/>
      <c r="D62" s="88" t="s">
        <v>1072</v>
      </c>
      <c r="E62" s="84" t="s">
        <v>1073</v>
      </c>
      <c r="F62" s="84" t="s">
        <v>1074</v>
      </c>
      <c r="G62" s="84"/>
      <c r="H62" s="82" t="s">
        <v>1075</v>
      </c>
      <c r="I62" s="82" t="s">
        <v>1076</v>
      </c>
      <c r="J62" s="54" t="s">
        <v>1077</v>
      </c>
      <c r="K62" s="82"/>
      <c r="L62" s="82"/>
      <c r="M62" s="82"/>
      <c r="N62" s="54"/>
      <c r="O62" s="82"/>
      <c r="P62" s="82"/>
      <c r="Q62" s="82"/>
      <c r="R62" s="82"/>
      <c r="S62" s="82"/>
      <c r="T62" s="83"/>
    </row>
    <row r="63" spans="1:20" x14ac:dyDescent="0.2">
      <c r="A63" s="82"/>
      <c r="B63" s="82"/>
      <c r="C63" s="82"/>
      <c r="D63" s="88" t="s">
        <v>1078</v>
      </c>
      <c r="E63" s="84" t="s">
        <v>1079</v>
      </c>
      <c r="F63" s="84" t="s">
        <v>1080</v>
      </c>
      <c r="G63" s="84"/>
      <c r="H63" s="82" t="s">
        <v>1081</v>
      </c>
      <c r="I63" s="82" t="s">
        <v>1082</v>
      </c>
      <c r="J63" s="54" t="s">
        <v>1083</v>
      </c>
      <c r="K63" s="82"/>
      <c r="L63" s="82"/>
      <c r="M63" s="82"/>
      <c r="N63" s="54"/>
      <c r="O63" s="82"/>
      <c r="P63" s="82"/>
      <c r="Q63" s="82"/>
      <c r="R63" s="82"/>
      <c r="S63" s="82"/>
      <c r="T63" s="83"/>
    </row>
    <row r="64" spans="1:20" x14ac:dyDescent="0.2">
      <c r="A64" s="82"/>
      <c r="B64" s="82"/>
      <c r="C64" s="82"/>
      <c r="D64" s="88" t="s">
        <v>1084</v>
      </c>
      <c r="E64" s="84" t="s">
        <v>1085</v>
      </c>
      <c r="F64" s="84" t="s">
        <v>1086</v>
      </c>
      <c r="G64" s="84"/>
      <c r="H64" s="82" t="s">
        <v>1087</v>
      </c>
      <c r="I64" s="82" t="s">
        <v>1088</v>
      </c>
      <c r="J64" s="54" t="s">
        <v>1089</v>
      </c>
      <c r="K64" s="82"/>
      <c r="L64" s="82"/>
      <c r="M64" s="82"/>
      <c r="N64" s="54"/>
      <c r="O64" s="82"/>
      <c r="P64" s="82"/>
      <c r="Q64" s="82"/>
      <c r="R64" s="82"/>
      <c r="S64" s="82"/>
      <c r="T64" s="83"/>
    </row>
    <row r="65" spans="1:20" x14ac:dyDescent="0.2">
      <c r="A65" s="82"/>
      <c r="B65" s="82"/>
      <c r="C65" s="82"/>
      <c r="D65" s="88" t="s">
        <v>1090</v>
      </c>
      <c r="E65" s="84" t="s">
        <v>1091</v>
      </c>
      <c r="F65" s="84" t="s">
        <v>1092</v>
      </c>
      <c r="G65" s="84"/>
      <c r="H65" s="82" t="s">
        <v>1093</v>
      </c>
      <c r="I65" s="82" t="s">
        <v>1094</v>
      </c>
      <c r="J65" s="54" t="s">
        <v>1095</v>
      </c>
      <c r="K65" s="82"/>
      <c r="L65" s="82"/>
      <c r="M65" s="82"/>
      <c r="N65" s="54"/>
      <c r="O65" s="82"/>
      <c r="P65" s="82"/>
      <c r="Q65" s="82"/>
      <c r="R65" s="82"/>
      <c r="S65" s="82"/>
      <c r="T65" s="83"/>
    </row>
    <row r="66" spans="1:20" x14ac:dyDescent="0.2">
      <c r="A66" s="82"/>
      <c r="B66" s="82"/>
      <c r="C66" s="82"/>
      <c r="D66" s="88" t="s">
        <v>1096</v>
      </c>
      <c r="E66" s="84" t="s">
        <v>1097</v>
      </c>
      <c r="F66" s="84" t="s">
        <v>1098</v>
      </c>
      <c r="G66" s="84"/>
      <c r="H66" s="82" t="s">
        <v>1099</v>
      </c>
      <c r="I66" s="82" t="s">
        <v>1100</v>
      </c>
      <c r="J66" s="54" t="s">
        <v>1101</v>
      </c>
      <c r="K66" s="82"/>
      <c r="L66" s="82"/>
      <c r="M66" s="82"/>
      <c r="N66" s="54"/>
      <c r="O66" s="82"/>
      <c r="P66" s="82"/>
      <c r="Q66" s="82"/>
      <c r="R66" s="82"/>
      <c r="S66" s="82"/>
      <c r="T66" s="83"/>
    </row>
    <row r="67" spans="1:20" x14ac:dyDescent="0.2">
      <c r="A67" s="82"/>
      <c r="B67" s="82"/>
      <c r="C67" s="82"/>
      <c r="D67" s="88" t="s">
        <v>1102</v>
      </c>
      <c r="E67" s="84" t="s">
        <v>1103</v>
      </c>
      <c r="F67" s="84" t="s">
        <v>1104</v>
      </c>
      <c r="G67" s="84"/>
      <c r="H67" s="82" t="s">
        <v>1105</v>
      </c>
      <c r="I67" s="82" t="s">
        <v>1106</v>
      </c>
      <c r="J67" s="54" t="s">
        <v>1107</v>
      </c>
      <c r="K67" s="82"/>
      <c r="L67" s="82"/>
      <c r="M67" s="82"/>
      <c r="N67" s="54"/>
      <c r="O67" s="82"/>
      <c r="P67" s="82"/>
      <c r="Q67" s="82"/>
      <c r="R67" s="82"/>
      <c r="S67" s="82"/>
      <c r="T67" s="83"/>
    </row>
    <row r="68" spans="1:20" x14ac:dyDescent="0.2">
      <c r="A68" s="82"/>
      <c r="B68" s="82"/>
      <c r="C68" s="82"/>
      <c r="D68" s="88" t="s">
        <v>1108</v>
      </c>
      <c r="E68" s="84" t="s">
        <v>1109</v>
      </c>
      <c r="F68" s="84" t="s">
        <v>1110</v>
      </c>
      <c r="G68" s="84"/>
      <c r="H68" s="82" t="s">
        <v>1111</v>
      </c>
      <c r="I68" s="82" t="s">
        <v>1112</v>
      </c>
      <c r="J68" s="54" t="s">
        <v>1113</v>
      </c>
      <c r="K68" s="82"/>
      <c r="L68" s="82"/>
      <c r="M68" s="82"/>
      <c r="N68" s="54"/>
      <c r="O68" s="82"/>
      <c r="P68" s="82"/>
      <c r="Q68" s="82"/>
      <c r="R68" s="82"/>
      <c r="S68" s="82"/>
      <c r="T68" s="83"/>
    </row>
    <row r="69" spans="1:20" x14ac:dyDescent="0.2">
      <c r="A69" s="82"/>
      <c r="B69" s="82"/>
      <c r="C69" s="82"/>
      <c r="D69" s="88" t="s">
        <v>1114</v>
      </c>
      <c r="E69" s="84" t="s">
        <v>1115</v>
      </c>
      <c r="F69" s="84" t="s">
        <v>1116</v>
      </c>
      <c r="G69" s="84"/>
      <c r="H69" s="82" t="s">
        <v>1117</v>
      </c>
      <c r="I69" s="82" t="s">
        <v>1118</v>
      </c>
      <c r="J69" s="54" t="s">
        <v>1119</v>
      </c>
      <c r="K69" s="82"/>
      <c r="L69" s="82"/>
      <c r="M69" s="82"/>
      <c r="N69" s="54"/>
      <c r="O69" s="82"/>
      <c r="P69" s="82"/>
      <c r="Q69" s="82"/>
      <c r="R69" s="82"/>
      <c r="S69" s="82"/>
      <c r="T69" s="83"/>
    </row>
    <row r="70" spans="1:20" x14ac:dyDescent="0.2">
      <c r="A70" s="82"/>
      <c r="B70" s="82"/>
      <c r="C70" s="82"/>
      <c r="D70" s="88" t="s">
        <v>1120</v>
      </c>
      <c r="E70" s="84" t="s">
        <v>1121</v>
      </c>
      <c r="F70" s="84" t="s">
        <v>1122</v>
      </c>
      <c r="G70" s="84"/>
      <c r="H70" s="82" t="s">
        <v>1123</v>
      </c>
      <c r="I70" s="82" t="s">
        <v>1124</v>
      </c>
      <c r="J70" s="54" t="s">
        <v>1125</v>
      </c>
      <c r="K70" s="82"/>
      <c r="L70" s="82"/>
      <c r="M70" s="82"/>
      <c r="N70" s="54"/>
      <c r="O70" s="82"/>
      <c r="P70" s="82"/>
      <c r="Q70" s="82"/>
      <c r="R70" s="82"/>
      <c r="S70" s="82"/>
      <c r="T70" s="83"/>
    </row>
    <row r="71" spans="1:20" x14ac:dyDescent="0.2">
      <c r="A71" s="82"/>
      <c r="B71" s="82"/>
      <c r="C71" s="82"/>
      <c r="D71" s="88" t="s">
        <v>1126</v>
      </c>
      <c r="E71" s="84" t="s">
        <v>1127</v>
      </c>
      <c r="F71" s="84" t="s">
        <v>1128</v>
      </c>
      <c r="G71" s="84"/>
      <c r="H71" s="82" t="s">
        <v>1129</v>
      </c>
      <c r="I71" s="82" t="s">
        <v>1130</v>
      </c>
      <c r="J71" s="54" t="s">
        <v>1131</v>
      </c>
      <c r="K71" s="82"/>
      <c r="L71" s="82"/>
      <c r="M71" s="82"/>
      <c r="N71" s="54"/>
      <c r="O71" s="82"/>
      <c r="P71" s="82"/>
      <c r="Q71" s="82"/>
      <c r="R71" s="82"/>
      <c r="S71" s="82"/>
      <c r="T71" s="83"/>
    </row>
    <row r="72" spans="1:20" x14ac:dyDescent="0.2">
      <c r="A72" s="82"/>
      <c r="B72" s="82"/>
      <c r="C72" s="82"/>
      <c r="D72" s="88" t="s">
        <v>1132</v>
      </c>
      <c r="E72" s="84" t="s">
        <v>1133</v>
      </c>
      <c r="F72" s="84" t="s">
        <v>1134</v>
      </c>
      <c r="G72" s="84"/>
      <c r="H72" s="82" t="s">
        <v>1123</v>
      </c>
      <c r="I72" s="82" t="s">
        <v>1124</v>
      </c>
      <c r="J72" s="54" t="s">
        <v>1010</v>
      </c>
      <c r="K72" s="82"/>
      <c r="L72" s="82"/>
      <c r="M72" s="82"/>
      <c r="N72" s="54"/>
      <c r="O72" s="82"/>
      <c r="P72" s="82"/>
      <c r="Q72" s="82"/>
      <c r="R72" s="82"/>
      <c r="S72" s="82"/>
      <c r="T72" s="83"/>
    </row>
    <row r="73" spans="1:20" x14ac:dyDescent="0.2">
      <c r="A73" s="82"/>
      <c r="B73" s="82"/>
      <c r="C73" s="82"/>
      <c r="D73" s="101" t="s">
        <v>1135</v>
      </c>
      <c r="E73" s="84"/>
      <c r="F73" s="84"/>
      <c r="G73" s="84"/>
      <c r="H73" s="82" t="s">
        <v>1129</v>
      </c>
      <c r="I73" s="82" t="s">
        <v>1130</v>
      </c>
      <c r="J73" s="106" t="s">
        <v>1010</v>
      </c>
      <c r="K73" s="82"/>
      <c r="L73" s="82"/>
      <c r="M73" s="82"/>
      <c r="N73" s="106"/>
      <c r="O73" s="82"/>
      <c r="P73" s="82"/>
      <c r="Q73" s="82"/>
      <c r="R73" s="82"/>
      <c r="S73" s="82"/>
      <c r="T73" s="83"/>
    </row>
    <row r="74" spans="1:20" x14ac:dyDescent="0.2">
      <c r="A74" s="82"/>
      <c r="B74" s="82"/>
      <c r="C74" s="82"/>
      <c r="D74" s="88" t="s">
        <v>1136</v>
      </c>
      <c r="E74" s="84" t="s">
        <v>1137</v>
      </c>
      <c r="F74" s="84" t="s">
        <v>1138</v>
      </c>
      <c r="G74" s="84"/>
      <c r="H74" s="103" t="s">
        <v>185</v>
      </c>
      <c r="I74" s="82"/>
      <c r="J74" s="54"/>
      <c r="K74" s="82"/>
      <c r="L74" s="82"/>
      <c r="M74" s="82"/>
      <c r="N74" s="54"/>
      <c r="O74" s="82"/>
      <c r="P74" s="82"/>
      <c r="Q74" s="82"/>
      <c r="R74" s="82"/>
      <c r="S74" s="82"/>
      <c r="T74" s="83"/>
    </row>
    <row r="75" spans="1:20" x14ac:dyDescent="0.2">
      <c r="A75" s="82"/>
      <c r="B75" s="82"/>
      <c r="C75" s="82"/>
      <c r="D75" s="88" t="s">
        <v>1139</v>
      </c>
      <c r="E75" s="84" t="s">
        <v>1140</v>
      </c>
      <c r="F75" s="84" t="s">
        <v>1141</v>
      </c>
      <c r="G75" s="84"/>
      <c r="H75" s="82" t="s">
        <v>1142</v>
      </c>
      <c r="I75" s="82" t="s">
        <v>1143</v>
      </c>
      <c r="J75" s="54" t="s">
        <v>1144</v>
      </c>
      <c r="K75" s="82"/>
      <c r="L75" s="82"/>
      <c r="M75" s="82"/>
      <c r="N75" s="54"/>
      <c r="O75" s="82"/>
      <c r="P75" s="82"/>
      <c r="Q75" s="82"/>
      <c r="R75" s="82"/>
      <c r="S75" s="82"/>
      <c r="T75" s="83"/>
    </row>
    <row r="76" spans="1:20" x14ac:dyDescent="0.2">
      <c r="A76" s="82"/>
      <c r="B76" s="82"/>
      <c r="C76" s="82"/>
      <c r="D76" s="88" t="s">
        <v>1145</v>
      </c>
      <c r="E76" s="84" t="s">
        <v>1146</v>
      </c>
      <c r="F76" s="84"/>
      <c r="G76" s="84"/>
      <c r="H76" s="82" t="s">
        <v>1147</v>
      </c>
      <c r="I76" s="82" t="s">
        <v>1148</v>
      </c>
      <c r="J76" s="54" t="s">
        <v>1149</v>
      </c>
      <c r="K76" s="82"/>
      <c r="L76" s="82"/>
      <c r="M76" s="82"/>
      <c r="N76" s="54"/>
      <c r="O76" s="82"/>
      <c r="P76" s="82"/>
      <c r="Q76" s="82"/>
      <c r="R76" s="82"/>
      <c r="S76" s="82"/>
      <c r="T76" s="83"/>
    </row>
    <row r="77" spans="1:20" x14ac:dyDescent="0.2">
      <c r="A77" s="82"/>
      <c r="B77" s="82"/>
      <c r="C77" s="82"/>
      <c r="D77" s="88" t="s">
        <v>1150</v>
      </c>
      <c r="E77" s="84" t="s">
        <v>1151</v>
      </c>
      <c r="F77" s="84" t="s">
        <v>1152</v>
      </c>
      <c r="G77" s="84"/>
      <c r="H77" s="82" t="s">
        <v>1153</v>
      </c>
      <c r="I77" s="82" t="s">
        <v>1154</v>
      </c>
      <c r="J77" s="54" t="s">
        <v>1155</v>
      </c>
      <c r="K77" s="82"/>
      <c r="L77" s="82"/>
      <c r="M77" s="82"/>
      <c r="N77" s="54"/>
      <c r="O77" s="82"/>
      <c r="P77" s="82"/>
      <c r="Q77" s="82"/>
      <c r="R77" s="82"/>
      <c r="S77" s="82"/>
      <c r="T77" s="83"/>
    </row>
    <row r="78" spans="1:20" x14ac:dyDescent="0.2">
      <c r="A78" s="82"/>
      <c r="B78" s="82"/>
      <c r="C78" s="82"/>
      <c r="D78" s="88" t="s">
        <v>1156</v>
      </c>
      <c r="E78" s="84" t="s">
        <v>1157</v>
      </c>
      <c r="F78" s="84" t="s">
        <v>1158</v>
      </c>
      <c r="G78" s="84"/>
      <c r="H78" s="82" t="s">
        <v>1159</v>
      </c>
      <c r="I78" s="82" t="s">
        <v>1160</v>
      </c>
      <c r="J78" s="54" t="s">
        <v>1161</v>
      </c>
      <c r="K78" s="82"/>
      <c r="L78" s="82"/>
      <c r="M78" s="82"/>
      <c r="N78" s="54"/>
      <c r="O78" s="82"/>
      <c r="P78" s="82"/>
      <c r="Q78" s="82"/>
      <c r="R78" s="82"/>
      <c r="S78" s="82"/>
      <c r="T78" s="83"/>
    </row>
    <row r="79" spans="1:20" x14ac:dyDescent="0.2">
      <c r="A79" s="82"/>
      <c r="B79" s="82"/>
      <c r="C79" s="82"/>
      <c r="D79" s="88" t="s">
        <v>1162</v>
      </c>
      <c r="E79" s="84" t="s">
        <v>1163</v>
      </c>
      <c r="F79" s="84" t="s">
        <v>1164</v>
      </c>
      <c r="G79" s="84"/>
      <c r="H79" s="82" t="s">
        <v>1165</v>
      </c>
      <c r="I79" s="82" t="s">
        <v>1166</v>
      </c>
      <c r="J79" s="54" t="s">
        <v>1167</v>
      </c>
      <c r="K79" s="82"/>
      <c r="L79" s="82"/>
      <c r="M79" s="82"/>
      <c r="N79" s="54"/>
      <c r="O79" s="82"/>
      <c r="P79" s="82"/>
      <c r="Q79" s="82"/>
      <c r="R79" s="82"/>
      <c r="S79" s="82"/>
      <c r="T79" s="83"/>
    </row>
    <row r="80" spans="1:20" x14ac:dyDescent="0.2">
      <c r="A80" s="82"/>
      <c r="B80" s="82"/>
      <c r="C80" s="82"/>
      <c r="D80" s="88" t="s">
        <v>1168</v>
      </c>
      <c r="E80" s="84" t="s">
        <v>1169</v>
      </c>
      <c r="F80" s="84" t="s">
        <v>1170</v>
      </c>
      <c r="G80" s="84"/>
      <c r="H80" s="82" t="s">
        <v>1171</v>
      </c>
      <c r="I80" s="82" t="s">
        <v>1172</v>
      </c>
      <c r="J80" s="54" t="s">
        <v>1173</v>
      </c>
      <c r="K80" s="82"/>
      <c r="L80" s="82"/>
      <c r="M80" s="82"/>
      <c r="N80" s="54"/>
      <c r="O80" s="82"/>
      <c r="P80" s="82"/>
      <c r="Q80" s="82"/>
      <c r="R80" s="82"/>
      <c r="S80" s="82"/>
      <c r="T80" s="83"/>
    </row>
    <row r="81" spans="1:20" x14ac:dyDescent="0.2">
      <c r="A81" s="82"/>
      <c r="B81" s="82"/>
      <c r="C81" s="82"/>
      <c r="D81" s="88" t="s">
        <v>1174</v>
      </c>
      <c r="E81" s="84" t="s">
        <v>1175</v>
      </c>
      <c r="F81" s="84" t="s">
        <v>1176</v>
      </c>
      <c r="G81" s="84"/>
      <c r="H81" s="82" t="s">
        <v>1177</v>
      </c>
      <c r="I81" s="82" t="s">
        <v>1178</v>
      </c>
      <c r="J81" s="54" t="s">
        <v>1179</v>
      </c>
      <c r="K81" s="82"/>
      <c r="L81" s="82"/>
      <c r="M81" s="82"/>
      <c r="N81" s="54"/>
      <c r="O81" s="82"/>
      <c r="P81" s="82"/>
      <c r="Q81" s="82"/>
      <c r="R81" s="82"/>
      <c r="S81" s="82"/>
      <c r="T81" s="83"/>
    </row>
    <row r="82" spans="1:20" x14ac:dyDescent="0.2">
      <c r="A82" s="82"/>
      <c r="B82" s="82"/>
      <c r="C82" s="82"/>
      <c r="D82" s="88" t="s">
        <v>1180</v>
      </c>
      <c r="E82" s="84" t="s">
        <v>1181</v>
      </c>
      <c r="F82" s="84" t="s">
        <v>1182</v>
      </c>
      <c r="G82" s="84"/>
      <c r="H82" s="82" t="s">
        <v>1183</v>
      </c>
      <c r="I82" s="82" t="s">
        <v>1184</v>
      </c>
      <c r="J82" s="54" t="s">
        <v>1185</v>
      </c>
      <c r="K82" s="82"/>
      <c r="L82" s="82"/>
      <c r="M82" s="82"/>
      <c r="N82" s="54"/>
      <c r="O82" s="82"/>
      <c r="P82" s="82"/>
      <c r="Q82" s="82"/>
      <c r="R82" s="82"/>
      <c r="S82" s="82"/>
      <c r="T82" s="83"/>
    </row>
    <row r="83" spans="1:20" x14ac:dyDescent="0.2">
      <c r="A83" s="82"/>
      <c r="B83" s="82"/>
      <c r="C83" s="82"/>
      <c r="D83" s="88" t="s">
        <v>1186</v>
      </c>
      <c r="E83" s="84" t="s">
        <v>1187</v>
      </c>
      <c r="F83" s="84" t="s">
        <v>1188</v>
      </c>
      <c r="G83" s="84"/>
      <c r="H83" s="82" t="s">
        <v>1189</v>
      </c>
      <c r="I83" s="82" t="s">
        <v>1190</v>
      </c>
      <c r="J83" s="54" t="s">
        <v>1191</v>
      </c>
      <c r="K83" s="82"/>
      <c r="L83" s="82"/>
      <c r="M83" s="82"/>
      <c r="N83" s="54"/>
      <c r="O83" s="82"/>
      <c r="P83" s="82"/>
      <c r="Q83" s="82"/>
      <c r="R83" s="82"/>
      <c r="S83" s="82"/>
      <c r="T83" s="83"/>
    </row>
    <row r="84" spans="1:20" x14ac:dyDescent="0.2">
      <c r="A84" s="82"/>
      <c r="B84" s="82"/>
      <c r="C84" s="82"/>
      <c r="D84" s="88" t="s">
        <v>1192</v>
      </c>
      <c r="E84" s="84" t="s">
        <v>1193</v>
      </c>
      <c r="F84" s="84" t="s">
        <v>1194</v>
      </c>
      <c r="G84" s="84"/>
      <c r="H84" s="82" t="s">
        <v>1195</v>
      </c>
      <c r="I84" s="82" t="s">
        <v>1196</v>
      </c>
      <c r="J84" s="54" t="s">
        <v>1197</v>
      </c>
      <c r="K84" s="82"/>
      <c r="L84" s="82"/>
      <c r="M84" s="82"/>
      <c r="N84" s="54"/>
      <c r="O84" s="82"/>
      <c r="P84" s="82"/>
      <c r="Q84" s="82"/>
      <c r="R84" s="82"/>
      <c r="S84" s="82"/>
      <c r="T84" s="83"/>
    </row>
    <row r="85" spans="1:20" x14ac:dyDescent="0.2">
      <c r="A85" s="82"/>
      <c r="B85" s="82"/>
      <c r="C85" s="82"/>
      <c r="D85" s="88" t="s">
        <v>1198</v>
      </c>
      <c r="E85" s="84" t="s">
        <v>1199</v>
      </c>
      <c r="F85" s="84"/>
      <c r="G85" s="84"/>
      <c r="H85" s="82" t="s">
        <v>1200</v>
      </c>
      <c r="I85" s="82" t="s">
        <v>1201</v>
      </c>
      <c r="J85" s="54" t="s">
        <v>1202</v>
      </c>
      <c r="K85" s="82"/>
      <c r="L85" s="82"/>
      <c r="M85" s="82"/>
      <c r="N85" s="54"/>
      <c r="O85" s="82"/>
      <c r="P85" s="82"/>
      <c r="Q85" s="82"/>
      <c r="R85" s="82"/>
      <c r="S85" s="82"/>
      <c r="T85" s="83"/>
    </row>
    <row r="86" spans="1:20" x14ac:dyDescent="0.2">
      <c r="A86" s="82"/>
      <c r="B86" s="82"/>
      <c r="C86" s="82"/>
      <c r="D86" s="88" t="s">
        <v>1203</v>
      </c>
      <c r="E86" s="84" t="s">
        <v>1204</v>
      </c>
      <c r="F86" s="84" t="s">
        <v>1138</v>
      </c>
      <c r="G86" s="84"/>
      <c r="H86" s="82" t="s">
        <v>1205</v>
      </c>
      <c r="I86" s="82" t="s">
        <v>1206</v>
      </c>
      <c r="J86" s="54" t="s">
        <v>1207</v>
      </c>
      <c r="K86" s="82"/>
      <c r="L86" s="82"/>
      <c r="M86" s="82"/>
      <c r="N86" s="54"/>
      <c r="O86" s="82"/>
      <c r="P86" s="82"/>
      <c r="Q86" s="82"/>
      <c r="R86" s="82"/>
      <c r="S86" s="82"/>
      <c r="T86" s="83"/>
    </row>
    <row r="87" spans="1:20" x14ac:dyDescent="0.2">
      <c r="A87" s="82"/>
      <c r="B87" s="82"/>
      <c r="C87" s="82"/>
      <c r="D87" s="88" t="s">
        <v>1208</v>
      </c>
      <c r="E87" s="84" t="s">
        <v>1209</v>
      </c>
      <c r="F87" s="84" t="s">
        <v>1210</v>
      </c>
      <c r="G87" s="84"/>
      <c r="H87" s="82" t="s">
        <v>1211</v>
      </c>
      <c r="I87" s="82" t="s">
        <v>1212</v>
      </c>
      <c r="J87" s="54" t="s">
        <v>1213</v>
      </c>
      <c r="K87" s="82"/>
      <c r="L87" s="82"/>
      <c r="M87" s="82"/>
      <c r="N87" s="54"/>
      <c r="O87" s="82"/>
      <c r="P87" s="82"/>
      <c r="Q87" s="82"/>
      <c r="R87" s="82"/>
      <c r="S87" s="82"/>
      <c r="T87" s="83"/>
    </row>
    <row r="88" spans="1:20" x14ac:dyDescent="0.2">
      <c r="A88" s="82"/>
      <c r="B88" s="82"/>
      <c r="C88" s="82"/>
      <c r="D88" s="88" t="s">
        <v>1214</v>
      </c>
      <c r="E88" s="84" t="s">
        <v>1215</v>
      </c>
      <c r="F88" s="84" t="s">
        <v>1216</v>
      </c>
      <c r="G88" s="84"/>
      <c r="H88" s="82" t="s">
        <v>1217</v>
      </c>
      <c r="I88" s="82" t="s">
        <v>1218</v>
      </c>
      <c r="J88" s="54" t="s">
        <v>1219</v>
      </c>
      <c r="K88" s="82"/>
      <c r="L88" s="82"/>
      <c r="M88" s="82"/>
      <c r="N88" s="54"/>
      <c r="O88" s="82"/>
      <c r="P88" s="82"/>
      <c r="Q88" s="82"/>
      <c r="R88" s="82"/>
      <c r="S88" s="82"/>
      <c r="T88" s="83"/>
    </row>
    <row r="89" spans="1:20" x14ac:dyDescent="0.2">
      <c r="A89" s="82"/>
      <c r="B89" s="82"/>
      <c r="C89" s="82"/>
      <c r="D89" s="88" t="s">
        <v>1220</v>
      </c>
      <c r="E89" s="84" t="s">
        <v>1221</v>
      </c>
      <c r="F89" s="84"/>
      <c r="G89" s="84"/>
      <c r="H89" s="82" t="s">
        <v>1222</v>
      </c>
      <c r="I89" s="82" t="s">
        <v>1223</v>
      </c>
      <c r="J89" s="54" t="s">
        <v>1224</v>
      </c>
      <c r="K89" s="82"/>
      <c r="L89" s="82"/>
      <c r="M89" s="82"/>
      <c r="N89" s="54"/>
      <c r="O89" s="82"/>
      <c r="P89" s="82"/>
      <c r="Q89" s="82"/>
      <c r="R89" s="82"/>
      <c r="S89" s="82"/>
      <c r="T89" s="83"/>
    </row>
    <row r="90" spans="1:20" x14ac:dyDescent="0.2">
      <c r="A90" s="82"/>
      <c r="B90" s="82"/>
      <c r="C90" s="82"/>
      <c r="D90" s="88" t="s">
        <v>1225</v>
      </c>
      <c r="E90" s="84" t="s">
        <v>1226</v>
      </c>
      <c r="F90" s="84"/>
      <c r="G90" s="84"/>
      <c r="H90" s="82" t="s">
        <v>1227</v>
      </c>
      <c r="I90" s="82" t="s">
        <v>1228</v>
      </c>
      <c r="J90" s="54" t="s">
        <v>1229</v>
      </c>
      <c r="K90" s="82"/>
      <c r="L90" s="82"/>
      <c r="M90" s="82"/>
      <c r="N90" s="54"/>
      <c r="O90" s="82"/>
      <c r="P90" s="82"/>
      <c r="Q90" s="82"/>
      <c r="R90" s="82"/>
      <c r="S90" s="82"/>
      <c r="T90" s="83"/>
    </row>
    <row r="91" spans="1:20" x14ac:dyDescent="0.2">
      <c r="A91" s="82"/>
      <c r="B91" s="82"/>
      <c r="C91" s="82"/>
      <c r="D91" s="88" t="s">
        <v>1230</v>
      </c>
      <c r="E91" s="84" t="s">
        <v>1231</v>
      </c>
      <c r="F91" s="84" t="s">
        <v>1232</v>
      </c>
      <c r="G91" s="84"/>
      <c r="H91" s="82" t="s">
        <v>1233</v>
      </c>
      <c r="I91" s="82" t="s">
        <v>1234</v>
      </c>
      <c r="J91" s="54" t="s">
        <v>1235</v>
      </c>
      <c r="K91" s="82"/>
      <c r="L91" s="82"/>
      <c r="M91" s="82"/>
      <c r="N91" s="54"/>
      <c r="O91" s="82"/>
      <c r="P91" s="82"/>
      <c r="Q91" s="82"/>
      <c r="R91" s="82"/>
      <c r="S91" s="82"/>
      <c r="T91" s="83"/>
    </row>
    <row r="92" spans="1:20" x14ac:dyDescent="0.2">
      <c r="A92" s="82"/>
      <c r="B92" s="82"/>
      <c r="C92" s="82"/>
      <c r="D92" s="88" t="s">
        <v>1236</v>
      </c>
      <c r="E92" s="84" t="s">
        <v>1237</v>
      </c>
      <c r="F92" s="84"/>
      <c r="G92" s="84"/>
      <c r="H92" s="82" t="s">
        <v>1238</v>
      </c>
      <c r="I92" s="82" t="s">
        <v>1239</v>
      </c>
      <c r="J92" s="54" t="s">
        <v>1240</v>
      </c>
      <c r="K92" s="82"/>
      <c r="L92" s="82"/>
      <c r="M92" s="82"/>
      <c r="N92" s="54"/>
      <c r="O92" s="82"/>
      <c r="P92" s="82"/>
      <c r="Q92" s="82"/>
      <c r="R92" s="82"/>
      <c r="S92" s="82"/>
      <c r="T92" s="83"/>
    </row>
    <row r="93" spans="1:20" x14ac:dyDescent="0.2">
      <c r="A93" s="82"/>
      <c r="B93" s="82"/>
      <c r="C93" s="82"/>
      <c r="D93" s="88" t="s">
        <v>1241</v>
      </c>
      <c r="E93" s="84" t="s">
        <v>1242</v>
      </c>
      <c r="F93" s="84" t="s">
        <v>1243</v>
      </c>
      <c r="G93" s="84"/>
      <c r="H93" s="82" t="s">
        <v>1244</v>
      </c>
      <c r="I93" s="82" t="s">
        <v>1245</v>
      </c>
      <c r="J93" s="54" t="s">
        <v>1246</v>
      </c>
      <c r="K93" s="82"/>
      <c r="L93" s="82"/>
      <c r="M93" s="82"/>
      <c r="N93" s="54"/>
      <c r="O93" s="82"/>
      <c r="P93" s="82"/>
      <c r="Q93" s="82"/>
      <c r="R93" s="82"/>
      <c r="S93" s="82"/>
      <c r="T93" s="83"/>
    </row>
    <row r="94" spans="1:20" x14ac:dyDescent="0.2">
      <c r="A94" s="82"/>
      <c r="B94" s="82"/>
      <c r="C94" s="82"/>
      <c r="D94" s="88" t="s">
        <v>1247</v>
      </c>
      <c r="E94" s="84" t="s">
        <v>1248</v>
      </c>
      <c r="F94" s="84" t="s">
        <v>1249</v>
      </c>
      <c r="G94" s="84"/>
      <c r="H94" s="82" t="s">
        <v>1250</v>
      </c>
      <c r="I94" s="82" t="s">
        <v>1251</v>
      </c>
      <c r="J94" s="54" t="s">
        <v>1252</v>
      </c>
      <c r="K94" s="82"/>
      <c r="L94" s="82"/>
      <c r="M94" s="82"/>
      <c r="N94" s="54"/>
      <c r="O94" s="82"/>
      <c r="P94" s="82"/>
      <c r="Q94" s="82"/>
      <c r="R94" s="82"/>
      <c r="S94" s="82"/>
      <c r="T94" s="83"/>
    </row>
    <row r="95" spans="1:20" x14ac:dyDescent="0.2">
      <c r="A95" s="82"/>
      <c r="B95" s="82"/>
      <c r="C95" s="82"/>
      <c r="D95" s="88" t="s">
        <v>1253</v>
      </c>
      <c r="E95" s="84" t="s">
        <v>1254</v>
      </c>
      <c r="F95" s="84" t="s">
        <v>1255</v>
      </c>
      <c r="G95" s="84"/>
      <c r="H95" s="82" t="s">
        <v>1256</v>
      </c>
      <c r="I95" s="82" t="s">
        <v>1257</v>
      </c>
      <c r="J95" s="54" t="s">
        <v>1258</v>
      </c>
      <c r="K95" s="82"/>
      <c r="L95" s="82"/>
      <c r="M95" s="82"/>
      <c r="N95" s="54"/>
      <c r="O95" s="82"/>
      <c r="P95" s="82"/>
      <c r="Q95" s="82"/>
      <c r="R95" s="82"/>
      <c r="S95" s="82"/>
      <c r="T95" s="83"/>
    </row>
    <row r="96" spans="1:20" x14ac:dyDescent="0.2">
      <c r="A96" s="82"/>
      <c r="B96" s="82"/>
      <c r="C96" s="82"/>
      <c r="D96" s="88" t="s">
        <v>1259</v>
      </c>
      <c r="E96" s="84" t="s">
        <v>1260</v>
      </c>
      <c r="F96" s="84"/>
      <c r="G96" s="84"/>
      <c r="H96" s="82" t="s">
        <v>1261</v>
      </c>
      <c r="I96" s="82" t="s">
        <v>1262</v>
      </c>
      <c r="J96" s="54" t="s">
        <v>1263</v>
      </c>
      <c r="K96" s="82"/>
      <c r="L96" s="82"/>
      <c r="M96" s="82"/>
      <c r="N96" s="54"/>
      <c r="O96" s="82"/>
      <c r="P96" s="82"/>
      <c r="Q96" s="82"/>
      <c r="R96" s="82"/>
      <c r="S96" s="82"/>
      <c r="T96" s="83"/>
    </row>
    <row r="97" spans="1:20" x14ac:dyDescent="0.2">
      <c r="A97" s="82"/>
      <c r="B97" s="82"/>
      <c r="C97" s="82"/>
      <c r="D97" s="88" t="s">
        <v>1264</v>
      </c>
      <c r="E97" s="84" t="s">
        <v>1265</v>
      </c>
      <c r="F97" s="84" t="s">
        <v>1266</v>
      </c>
      <c r="G97" s="84"/>
      <c r="H97" s="82" t="s">
        <v>1267</v>
      </c>
      <c r="I97" s="82" t="s">
        <v>1268</v>
      </c>
      <c r="J97" s="54" t="s">
        <v>1269</v>
      </c>
      <c r="K97" s="82"/>
      <c r="L97" s="82"/>
      <c r="M97" s="82"/>
      <c r="N97" s="54"/>
      <c r="O97" s="82"/>
      <c r="P97" s="82"/>
      <c r="Q97" s="82"/>
      <c r="R97" s="82"/>
      <c r="S97" s="82"/>
      <c r="T97" s="83"/>
    </row>
    <row r="98" spans="1:20" x14ac:dyDescent="0.2">
      <c r="A98" s="82"/>
      <c r="B98" s="82"/>
      <c r="C98" s="82"/>
      <c r="D98" s="88" t="s">
        <v>1270</v>
      </c>
      <c r="E98" s="84" t="s">
        <v>1271</v>
      </c>
      <c r="F98" s="84"/>
      <c r="G98" s="84"/>
      <c r="H98" s="82" t="s">
        <v>1272</v>
      </c>
      <c r="I98" s="82" t="s">
        <v>1273</v>
      </c>
      <c r="J98" s="54" t="s">
        <v>1274</v>
      </c>
      <c r="K98" s="82"/>
      <c r="L98" s="82"/>
      <c r="M98" s="82"/>
      <c r="N98" s="54"/>
      <c r="O98" s="82"/>
      <c r="P98" s="82"/>
      <c r="Q98" s="82"/>
      <c r="R98" s="82"/>
      <c r="S98" s="82"/>
      <c r="T98" s="83"/>
    </row>
    <row r="99" spans="1:20" x14ac:dyDescent="0.2">
      <c r="A99" s="82"/>
      <c r="B99" s="82"/>
      <c r="C99" s="82"/>
      <c r="D99" s="88" t="s">
        <v>1275</v>
      </c>
      <c r="E99" s="84" t="s">
        <v>1276</v>
      </c>
      <c r="F99" s="84" t="s">
        <v>1277</v>
      </c>
      <c r="G99" s="84"/>
      <c r="H99" s="82" t="s">
        <v>1278</v>
      </c>
      <c r="I99" s="82" t="s">
        <v>1279</v>
      </c>
      <c r="J99" s="54" t="s">
        <v>1280</v>
      </c>
      <c r="K99" s="82"/>
      <c r="L99" s="82"/>
      <c r="M99" s="82"/>
      <c r="N99" s="54"/>
      <c r="O99" s="82"/>
      <c r="P99" s="82"/>
      <c r="Q99" s="82"/>
      <c r="R99" s="82"/>
      <c r="S99" s="82"/>
      <c r="T99" s="83"/>
    </row>
    <row r="100" spans="1:20" x14ac:dyDescent="0.2">
      <c r="A100" s="82"/>
      <c r="B100" s="82"/>
      <c r="C100" s="82"/>
      <c r="D100" s="88" t="s">
        <v>1281</v>
      </c>
      <c r="E100" s="84" t="s">
        <v>1282</v>
      </c>
      <c r="F100" s="84" t="s">
        <v>1283</v>
      </c>
      <c r="G100" s="84"/>
      <c r="H100" s="82" t="s">
        <v>1284</v>
      </c>
      <c r="I100" s="82" t="s">
        <v>1285</v>
      </c>
      <c r="J100" s="54" t="s">
        <v>1286</v>
      </c>
      <c r="K100" s="82"/>
      <c r="L100" s="82"/>
      <c r="M100" s="82"/>
      <c r="N100" s="54"/>
      <c r="O100" s="82"/>
      <c r="P100" s="82"/>
      <c r="Q100" s="82"/>
      <c r="R100" s="82"/>
      <c r="S100" s="82"/>
      <c r="T100" s="83"/>
    </row>
    <row r="101" spans="1:20" x14ac:dyDescent="0.2">
      <c r="A101" s="82"/>
      <c r="B101" s="82"/>
      <c r="C101" s="82"/>
      <c r="D101" s="88" t="s">
        <v>1287</v>
      </c>
      <c r="E101" s="84" t="s">
        <v>1288</v>
      </c>
      <c r="F101" s="84" t="s">
        <v>1289</v>
      </c>
      <c r="G101" s="84"/>
      <c r="H101" s="82" t="s">
        <v>1290</v>
      </c>
      <c r="I101" s="82" t="s">
        <v>1291</v>
      </c>
      <c r="J101" s="54" t="s">
        <v>1292</v>
      </c>
      <c r="K101" s="82"/>
      <c r="L101" s="82"/>
      <c r="M101" s="82"/>
      <c r="N101" s="54"/>
      <c r="O101" s="82"/>
      <c r="P101" s="82"/>
      <c r="Q101" s="82"/>
      <c r="R101" s="82"/>
      <c r="S101" s="82"/>
      <c r="T101" s="83"/>
    </row>
    <row r="102" spans="1:20" x14ac:dyDescent="0.2">
      <c r="A102" s="82"/>
      <c r="B102" s="82"/>
      <c r="C102" s="82"/>
      <c r="D102" s="88" t="s">
        <v>1293</v>
      </c>
      <c r="E102" s="84" t="s">
        <v>1294</v>
      </c>
      <c r="F102" s="84" t="s">
        <v>1295</v>
      </c>
      <c r="G102" s="84"/>
      <c r="H102" s="82" t="s">
        <v>1296</v>
      </c>
      <c r="I102" s="82" t="s">
        <v>1297</v>
      </c>
      <c r="J102" s="54" t="s">
        <v>1298</v>
      </c>
      <c r="K102" s="82"/>
      <c r="L102" s="82"/>
      <c r="M102" s="82"/>
      <c r="N102" s="54"/>
      <c r="O102" s="82"/>
      <c r="P102" s="82"/>
      <c r="Q102" s="82"/>
      <c r="R102" s="82"/>
      <c r="S102" s="82"/>
      <c r="T102" s="83"/>
    </row>
    <row r="103" spans="1:20" x14ac:dyDescent="0.2">
      <c r="A103" s="82"/>
      <c r="B103" s="82"/>
      <c r="C103" s="82"/>
      <c r="D103" s="88" t="s">
        <v>1299</v>
      </c>
      <c r="E103" s="84" t="s">
        <v>1300</v>
      </c>
      <c r="F103" s="84" t="s">
        <v>1301</v>
      </c>
      <c r="G103" s="84"/>
      <c r="H103" s="82" t="s">
        <v>1302</v>
      </c>
      <c r="I103" s="82" t="s">
        <v>1303</v>
      </c>
      <c r="J103" s="54" t="s">
        <v>1304</v>
      </c>
      <c r="K103" s="82"/>
      <c r="L103" s="82"/>
      <c r="M103" s="82"/>
      <c r="N103" s="54"/>
      <c r="O103" s="82"/>
      <c r="P103" s="82"/>
      <c r="Q103" s="82"/>
      <c r="R103" s="82"/>
      <c r="S103" s="82"/>
      <c r="T103" s="83"/>
    </row>
    <row r="104" spans="1:20" x14ac:dyDescent="0.2">
      <c r="A104" s="82"/>
      <c r="B104" s="82"/>
      <c r="C104" s="82"/>
      <c r="D104" s="88" t="s">
        <v>1305</v>
      </c>
      <c r="E104" s="84" t="s">
        <v>1306</v>
      </c>
      <c r="F104" s="84" t="s">
        <v>1306</v>
      </c>
      <c r="G104" s="84"/>
      <c r="H104" s="82" t="s">
        <v>1307</v>
      </c>
      <c r="I104" s="82" t="s">
        <v>1308</v>
      </c>
      <c r="J104" s="54" t="s">
        <v>1309</v>
      </c>
      <c r="K104" s="82"/>
      <c r="L104" s="82"/>
      <c r="M104" s="82"/>
      <c r="N104" s="54"/>
      <c r="O104" s="82"/>
      <c r="P104" s="82"/>
      <c r="Q104" s="82"/>
      <c r="R104" s="82"/>
      <c r="S104" s="82"/>
      <c r="T104" s="83"/>
    </row>
    <row r="105" spans="1:20" x14ac:dyDescent="0.2">
      <c r="A105" s="82"/>
      <c r="B105" s="82"/>
      <c r="C105" s="82"/>
      <c r="D105" s="88" t="s">
        <v>1310</v>
      </c>
      <c r="E105" s="84" t="s">
        <v>1311</v>
      </c>
      <c r="F105" s="84" t="s">
        <v>1312</v>
      </c>
      <c r="G105" s="84"/>
      <c r="H105" s="82" t="s">
        <v>1313</v>
      </c>
      <c r="I105" s="82" t="s">
        <v>1314</v>
      </c>
      <c r="J105" s="54" t="s">
        <v>1315</v>
      </c>
      <c r="K105" s="82"/>
      <c r="L105" s="82"/>
      <c r="M105" s="82"/>
      <c r="N105" s="54"/>
      <c r="O105" s="82"/>
      <c r="P105" s="82"/>
      <c r="Q105" s="82"/>
      <c r="R105" s="82"/>
      <c r="S105" s="82"/>
      <c r="T105" s="83"/>
    </row>
    <row r="106" spans="1:20" x14ac:dyDescent="0.2">
      <c r="A106" s="82"/>
      <c r="B106" s="82"/>
      <c r="C106" s="82"/>
      <c r="D106" s="88" t="s">
        <v>1316</v>
      </c>
      <c r="E106" s="84" t="s">
        <v>1317</v>
      </c>
      <c r="F106" s="84"/>
      <c r="G106" s="84"/>
      <c r="H106" s="82" t="s">
        <v>1318</v>
      </c>
      <c r="I106" s="82" t="s">
        <v>1319</v>
      </c>
      <c r="J106" s="54" t="s">
        <v>1320</v>
      </c>
      <c r="K106" s="82"/>
      <c r="L106" s="82"/>
      <c r="M106" s="82"/>
      <c r="N106" s="54"/>
      <c r="O106" s="82"/>
      <c r="P106" s="82"/>
      <c r="Q106" s="82"/>
      <c r="R106" s="82"/>
      <c r="S106" s="82"/>
      <c r="T106" s="83"/>
    </row>
    <row r="107" spans="1:20" x14ac:dyDescent="0.2">
      <c r="A107" s="82"/>
      <c r="B107" s="82"/>
      <c r="C107" s="82"/>
      <c r="D107" s="88" t="s">
        <v>1321</v>
      </c>
      <c r="E107" s="84" t="s">
        <v>1322</v>
      </c>
      <c r="F107" s="84" t="s">
        <v>1323</v>
      </c>
      <c r="G107" s="84"/>
      <c r="H107" s="82" t="s">
        <v>1324</v>
      </c>
      <c r="I107" s="82" t="s">
        <v>1325</v>
      </c>
      <c r="J107" s="54" t="s">
        <v>1326</v>
      </c>
      <c r="K107" s="82"/>
      <c r="L107" s="82"/>
      <c r="M107" s="82"/>
      <c r="N107" s="54"/>
      <c r="O107" s="82"/>
      <c r="P107" s="82"/>
      <c r="Q107" s="82"/>
      <c r="R107" s="82"/>
      <c r="S107" s="82"/>
      <c r="T107" s="83"/>
    </row>
    <row r="108" spans="1:20" x14ac:dyDescent="0.2">
      <c r="A108" s="82"/>
      <c r="B108" s="82"/>
      <c r="C108" s="82"/>
      <c r="D108" s="88" t="s">
        <v>1327</v>
      </c>
      <c r="E108" s="84" t="s">
        <v>1328</v>
      </c>
      <c r="F108" s="84" t="s">
        <v>1329</v>
      </c>
      <c r="G108" s="84"/>
      <c r="H108" s="82" t="s">
        <v>1330</v>
      </c>
      <c r="I108" s="82" t="s">
        <v>1331</v>
      </c>
      <c r="J108" s="54" t="s">
        <v>1332</v>
      </c>
      <c r="K108" s="82"/>
      <c r="L108" s="82"/>
      <c r="M108" s="82"/>
      <c r="N108" s="54"/>
      <c r="O108" s="82"/>
      <c r="P108" s="82"/>
      <c r="Q108" s="82"/>
      <c r="R108" s="82"/>
      <c r="S108" s="82"/>
      <c r="T108" s="83"/>
    </row>
    <row r="109" spans="1:20" x14ac:dyDescent="0.2">
      <c r="A109" s="82"/>
      <c r="B109" s="82"/>
      <c r="C109" s="82"/>
      <c r="D109" s="88" t="s">
        <v>1333</v>
      </c>
      <c r="E109" s="84" t="s">
        <v>1334</v>
      </c>
      <c r="F109" s="84" t="s">
        <v>1335</v>
      </c>
      <c r="G109" s="84"/>
      <c r="H109" s="82" t="s">
        <v>1336</v>
      </c>
      <c r="I109" s="82" t="s">
        <v>1337</v>
      </c>
      <c r="J109" s="54" t="s">
        <v>1338</v>
      </c>
      <c r="K109" s="82"/>
      <c r="L109" s="82"/>
      <c r="M109" s="82"/>
      <c r="N109" s="54"/>
      <c r="O109" s="82"/>
      <c r="P109" s="82"/>
      <c r="Q109" s="82"/>
      <c r="R109" s="82"/>
      <c r="S109" s="82"/>
      <c r="T109" s="83"/>
    </row>
    <row r="110" spans="1:20" x14ac:dyDescent="0.2">
      <c r="A110" s="82"/>
      <c r="B110" s="82"/>
      <c r="C110" s="82"/>
      <c r="D110" s="88" t="s">
        <v>1339</v>
      </c>
      <c r="E110" s="84" t="s">
        <v>1340</v>
      </c>
      <c r="F110" s="84" t="s">
        <v>1341</v>
      </c>
      <c r="G110" s="84"/>
      <c r="H110" s="82" t="s">
        <v>1342</v>
      </c>
      <c r="I110" s="82" t="s">
        <v>1343</v>
      </c>
      <c r="J110" s="54" t="s">
        <v>1343</v>
      </c>
      <c r="K110" s="82"/>
      <c r="L110" s="82"/>
      <c r="M110" s="82"/>
      <c r="N110" s="54"/>
      <c r="O110" s="82"/>
      <c r="P110" s="82"/>
      <c r="Q110" s="82"/>
      <c r="R110" s="82"/>
      <c r="S110" s="82"/>
      <c r="T110" s="83"/>
    </row>
    <row r="111" spans="1:20" x14ac:dyDescent="0.2">
      <c r="A111" s="82"/>
      <c r="B111" s="82"/>
      <c r="C111" s="82"/>
      <c r="D111" s="88" t="s">
        <v>1344</v>
      </c>
      <c r="E111" s="84" t="s">
        <v>1345</v>
      </c>
      <c r="F111" s="84" t="s">
        <v>1346</v>
      </c>
      <c r="G111" s="84"/>
      <c r="H111" s="82" t="s">
        <v>1347</v>
      </c>
      <c r="I111" s="82"/>
      <c r="J111" s="54"/>
      <c r="K111" s="82"/>
      <c r="L111" s="82"/>
      <c r="M111" s="82"/>
      <c r="N111" s="54"/>
      <c r="O111" s="82"/>
      <c r="P111" s="82"/>
      <c r="Q111" s="82"/>
      <c r="R111" s="82"/>
      <c r="S111" s="82"/>
      <c r="T111" s="83"/>
    </row>
    <row r="112" spans="1:20" x14ac:dyDescent="0.2">
      <c r="A112" s="82"/>
      <c r="B112" s="82"/>
      <c r="C112" s="82"/>
      <c r="D112" s="88" t="s">
        <v>1348</v>
      </c>
      <c r="E112" s="84" t="s">
        <v>1349</v>
      </c>
      <c r="F112" s="84" t="s">
        <v>1350</v>
      </c>
      <c r="G112" s="84"/>
      <c r="H112" s="82" t="s">
        <v>1347</v>
      </c>
      <c r="I112" s="82"/>
      <c r="J112" s="54"/>
      <c r="K112" s="82"/>
      <c r="L112" s="82"/>
      <c r="M112" s="82"/>
      <c r="N112" s="54"/>
      <c r="O112" s="82"/>
      <c r="P112" s="82"/>
      <c r="Q112" s="82"/>
      <c r="R112" s="82"/>
      <c r="S112" s="82"/>
      <c r="T112" s="83"/>
    </row>
    <row r="113" spans="1:20" x14ac:dyDescent="0.2">
      <c r="A113" s="82"/>
      <c r="B113" s="82"/>
      <c r="C113" s="82"/>
      <c r="D113" s="88" t="s">
        <v>1351</v>
      </c>
      <c r="E113" s="84" t="s">
        <v>1352</v>
      </c>
      <c r="F113" s="84" t="s">
        <v>1353</v>
      </c>
      <c r="G113" s="84"/>
      <c r="H113" s="82" t="s">
        <v>1347</v>
      </c>
      <c r="I113" s="82"/>
      <c r="J113" s="54"/>
      <c r="K113" s="82"/>
      <c r="L113" s="82"/>
      <c r="M113" s="82"/>
      <c r="N113" s="54"/>
      <c r="O113" s="82"/>
      <c r="P113" s="82"/>
      <c r="Q113" s="82"/>
      <c r="R113" s="82"/>
      <c r="S113" s="82"/>
      <c r="T113" s="83"/>
    </row>
    <row r="114" spans="1:20" x14ac:dyDescent="0.2">
      <c r="A114" s="82"/>
      <c r="B114" s="82"/>
      <c r="C114" s="82"/>
      <c r="D114" s="88" t="s">
        <v>1354</v>
      </c>
      <c r="E114" s="84" t="s">
        <v>1355</v>
      </c>
      <c r="F114" s="84" t="s">
        <v>1356</v>
      </c>
      <c r="G114" s="84"/>
      <c r="H114" s="82" t="s">
        <v>1347</v>
      </c>
      <c r="I114" s="82"/>
      <c r="J114" s="54"/>
      <c r="K114" s="82"/>
      <c r="L114" s="82"/>
      <c r="M114" s="82"/>
      <c r="N114" s="54"/>
      <c r="O114" s="82"/>
      <c r="P114" s="82"/>
      <c r="Q114" s="82"/>
      <c r="R114" s="82"/>
      <c r="S114" s="82"/>
      <c r="T114" s="83"/>
    </row>
    <row r="115" spans="1:20" x14ac:dyDescent="0.2">
      <c r="A115" s="82"/>
      <c r="B115" s="82"/>
      <c r="C115" s="82"/>
      <c r="D115" s="88" t="s">
        <v>609</v>
      </c>
      <c r="E115" s="84" t="s">
        <v>1357</v>
      </c>
      <c r="F115" s="84" t="s">
        <v>1358</v>
      </c>
      <c r="G115" s="84"/>
      <c r="H115" s="82" t="s">
        <v>1347</v>
      </c>
      <c r="I115" s="82"/>
      <c r="J115" s="54"/>
      <c r="K115" s="82"/>
      <c r="L115" s="82"/>
      <c r="M115" s="82"/>
      <c r="N115" s="54"/>
      <c r="O115" s="82"/>
      <c r="P115" s="82"/>
      <c r="Q115" s="82"/>
      <c r="R115" s="82"/>
      <c r="S115" s="82"/>
      <c r="T115" s="83"/>
    </row>
    <row r="116" spans="1:20" x14ac:dyDescent="0.2">
      <c r="A116" s="82"/>
      <c r="B116" s="82"/>
      <c r="C116" s="82"/>
      <c r="D116" s="88" t="s">
        <v>1359</v>
      </c>
      <c r="E116" s="84" t="s">
        <v>1360</v>
      </c>
      <c r="F116" s="84" t="s">
        <v>1361</v>
      </c>
      <c r="G116" s="84"/>
      <c r="H116" s="82" t="s">
        <v>1347</v>
      </c>
      <c r="I116" s="82"/>
      <c r="J116" s="54"/>
      <c r="K116" s="82"/>
      <c r="L116" s="82"/>
      <c r="M116" s="82"/>
      <c r="N116" s="54"/>
      <c r="O116" s="82"/>
      <c r="P116" s="82"/>
      <c r="Q116" s="82"/>
      <c r="R116" s="82"/>
      <c r="S116" s="82"/>
      <c r="T116" s="83"/>
    </row>
    <row r="117" spans="1:20" x14ac:dyDescent="0.2">
      <c r="A117" s="82"/>
      <c r="B117" s="82"/>
      <c r="C117" s="82"/>
      <c r="D117" s="88" t="s">
        <v>1362</v>
      </c>
      <c r="E117" s="84" t="s">
        <v>1363</v>
      </c>
      <c r="F117" s="84" t="s">
        <v>1364</v>
      </c>
      <c r="G117" s="84"/>
      <c r="H117" s="82" t="s">
        <v>1347</v>
      </c>
      <c r="I117" s="82"/>
      <c r="J117" s="54"/>
      <c r="K117" s="82"/>
      <c r="L117" s="82"/>
      <c r="M117" s="82"/>
      <c r="N117" s="54"/>
      <c r="O117" s="82"/>
      <c r="P117" s="82"/>
      <c r="Q117" s="82"/>
      <c r="R117" s="82"/>
      <c r="S117" s="82"/>
      <c r="T117" s="83"/>
    </row>
    <row r="118" spans="1:20" x14ac:dyDescent="0.2">
      <c r="A118" s="82"/>
      <c r="B118" s="82"/>
      <c r="C118" s="82"/>
      <c r="D118" s="88" t="s">
        <v>1365</v>
      </c>
      <c r="E118" s="84" t="s">
        <v>1366</v>
      </c>
      <c r="F118" s="84" t="s">
        <v>1367</v>
      </c>
      <c r="G118" s="84"/>
      <c r="H118" s="82" t="s">
        <v>1347</v>
      </c>
      <c r="I118" s="82"/>
      <c r="J118" s="54"/>
      <c r="K118" s="82"/>
      <c r="L118" s="82"/>
      <c r="M118" s="82"/>
      <c r="N118" s="54"/>
      <c r="O118" s="82"/>
      <c r="P118" s="82"/>
      <c r="Q118" s="82"/>
      <c r="R118" s="82"/>
      <c r="S118" s="82"/>
      <c r="T118" s="83"/>
    </row>
    <row r="119" spans="1:20" x14ac:dyDescent="0.2">
      <c r="A119" s="82"/>
      <c r="B119" s="82"/>
      <c r="C119" s="82"/>
      <c r="D119" s="88" t="s">
        <v>1368</v>
      </c>
      <c r="E119" s="84" t="s">
        <v>1369</v>
      </c>
      <c r="F119" s="84" t="s">
        <v>1370</v>
      </c>
      <c r="G119" s="84"/>
      <c r="H119" s="82" t="s">
        <v>1347</v>
      </c>
      <c r="I119" s="82"/>
      <c r="J119" s="54"/>
      <c r="K119" s="82"/>
      <c r="L119" s="82"/>
      <c r="M119" s="82"/>
      <c r="N119" s="54"/>
      <c r="O119" s="82"/>
      <c r="P119" s="82"/>
      <c r="Q119" s="82"/>
      <c r="R119" s="82"/>
      <c r="S119" s="82"/>
      <c r="T119" s="83"/>
    </row>
    <row r="120" spans="1:20" x14ac:dyDescent="0.2">
      <c r="A120" s="82"/>
      <c r="B120" s="82"/>
      <c r="C120" s="82"/>
      <c r="D120" s="88" t="s">
        <v>1371</v>
      </c>
      <c r="E120" s="84" t="s">
        <v>1372</v>
      </c>
      <c r="F120" s="84" t="s">
        <v>1373</v>
      </c>
      <c r="G120" s="84"/>
      <c r="H120" s="82" t="s">
        <v>1347</v>
      </c>
      <c r="I120" s="82"/>
      <c r="J120" s="54"/>
      <c r="K120" s="82"/>
      <c r="L120" s="82"/>
      <c r="M120" s="82"/>
      <c r="N120" s="54"/>
      <c r="O120" s="82"/>
      <c r="P120" s="82"/>
      <c r="Q120" s="82"/>
      <c r="R120" s="82"/>
      <c r="S120" s="82"/>
      <c r="T120" s="83"/>
    </row>
    <row r="121" spans="1:20" x14ac:dyDescent="0.2">
      <c r="A121" s="82"/>
      <c r="B121" s="82"/>
      <c r="C121" s="82"/>
      <c r="D121" s="88" t="s">
        <v>1374</v>
      </c>
      <c r="E121" s="84" t="s">
        <v>1375</v>
      </c>
      <c r="F121" s="84" t="s">
        <v>1376</v>
      </c>
      <c r="G121" s="84"/>
      <c r="H121" s="82" t="s">
        <v>1347</v>
      </c>
      <c r="I121" s="82"/>
      <c r="J121" s="54"/>
      <c r="K121" s="82"/>
      <c r="L121" s="82"/>
      <c r="M121" s="82"/>
      <c r="N121" s="54"/>
      <c r="O121" s="82"/>
      <c r="P121" s="82"/>
      <c r="Q121" s="82"/>
      <c r="R121" s="82"/>
      <c r="S121" s="82"/>
      <c r="T121" s="83"/>
    </row>
    <row r="122" spans="1:20" x14ac:dyDescent="0.2">
      <c r="A122" s="82"/>
      <c r="B122" s="82"/>
      <c r="C122" s="82"/>
      <c r="D122" s="88" t="s">
        <v>1377</v>
      </c>
      <c r="E122" s="84" t="s">
        <v>1378</v>
      </c>
      <c r="F122" s="84" t="s">
        <v>1379</v>
      </c>
      <c r="G122" s="84"/>
      <c r="H122" s="82" t="s">
        <v>1347</v>
      </c>
      <c r="I122" s="82"/>
      <c r="J122" s="54"/>
      <c r="K122" s="82"/>
      <c r="L122" s="82"/>
      <c r="M122" s="82"/>
      <c r="N122" s="54"/>
      <c r="O122" s="82"/>
      <c r="P122" s="82"/>
      <c r="Q122" s="82"/>
      <c r="R122" s="82"/>
      <c r="S122" s="82"/>
      <c r="T122" s="83"/>
    </row>
    <row r="123" spans="1:20" x14ac:dyDescent="0.2">
      <c r="A123" s="82"/>
      <c r="B123" s="82"/>
      <c r="C123" s="82"/>
      <c r="D123" s="88" t="s">
        <v>1380</v>
      </c>
      <c r="E123" s="84" t="s">
        <v>1381</v>
      </c>
      <c r="F123" s="84" t="s">
        <v>1382</v>
      </c>
      <c r="G123" s="84"/>
      <c r="H123" s="82" t="s">
        <v>1347</v>
      </c>
      <c r="I123" s="82"/>
      <c r="J123" s="54"/>
      <c r="K123" s="82"/>
      <c r="L123" s="82"/>
      <c r="M123" s="82"/>
      <c r="N123" s="54"/>
      <c r="O123" s="82"/>
      <c r="P123" s="82"/>
      <c r="Q123" s="82"/>
      <c r="R123" s="82"/>
      <c r="S123" s="82"/>
      <c r="T123" s="83"/>
    </row>
    <row r="124" spans="1:20" x14ac:dyDescent="0.2">
      <c r="A124" s="82"/>
      <c r="B124" s="82"/>
      <c r="C124" s="82"/>
      <c r="D124" s="88" t="s">
        <v>1383</v>
      </c>
      <c r="E124" s="84" t="s">
        <v>1384</v>
      </c>
      <c r="F124" s="84" t="s">
        <v>1385</v>
      </c>
      <c r="G124" s="84"/>
      <c r="H124" s="82" t="s">
        <v>1347</v>
      </c>
      <c r="I124" s="82"/>
      <c r="J124" s="54"/>
      <c r="K124" s="82"/>
      <c r="L124" s="82"/>
      <c r="M124" s="82"/>
      <c r="N124" s="54"/>
      <c r="O124" s="82"/>
      <c r="P124" s="82"/>
      <c r="Q124" s="82"/>
      <c r="R124" s="82"/>
      <c r="S124" s="82"/>
      <c r="T124" s="83"/>
    </row>
    <row r="125" spans="1:20" x14ac:dyDescent="0.2">
      <c r="A125" s="82"/>
      <c r="B125" s="82"/>
      <c r="C125" s="82"/>
      <c r="D125" s="88" t="s">
        <v>1386</v>
      </c>
      <c r="E125" s="84" t="s">
        <v>1387</v>
      </c>
      <c r="F125" s="84" t="s">
        <v>1388</v>
      </c>
      <c r="G125" s="84"/>
      <c r="H125" s="82" t="s">
        <v>1347</v>
      </c>
      <c r="I125" s="82"/>
      <c r="J125" s="54"/>
      <c r="K125" s="82"/>
      <c r="L125" s="82"/>
      <c r="M125" s="82"/>
      <c r="N125" s="54"/>
      <c r="O125" s="82"/>
      <c r="P125" s="82"/>
      <c r="Q125" s="82"/>
      <c r="R125" s="82"/>
      <c r="S125" s="82"/>
      <c r="T125" s="83"/>
    </row>
    <row r="126" spans="1:20" x14ac:dyDescent="0.2">
      <c r="A126" s="82"/>
      <c r="B126" s="82"/>
      <c r="C126" s="82"/>
      <c r="D126" s="88" t="s">
        <v>1389</v>
      </c>
      <c r="E126" s="84" t="s">
        <v>1390</v>
      </c>
      <c r="F126" s="84" t="s">
        <v>1391</v>
      </c>
      <c r="G126" s="84"/>
      <c r="H126" s="82" t="s">
        <v>1347</v>
      </c>
      <c r="I126" s="82"/>
      <c r="J126" s="54"/>
      <c r="K126" s="82"/>
      <c r="L126" s="82"/>
      <c r="M126" s="82"/>
      <c r="N126" s="54"/>
      <c r="O126" s="82"/>
      <c r="P126" s="82"/>
      <c r="Q126" s="82"/>
      <c r="R126" s="82"/>
      <c r="S126" s="82"/>
      <c r="T126" s="83"/>
    </row>
    <row r="127" spans="1:20" x14ac:dyDescent="0.2">
      <c r="A127" s="82"/>
      <c r="B127" s="82"/>
      <c r="C127" s="82"/>
      <c r="D127" s="88" t="s">
        <v>1392</v>
      </c>
      <c r="E127" s="84" t="s">
        <v>1393</v>
      </c>
      <c r="F127" s="84" t="s">
        <v>1394</v>
      </c>
      <c r="G127" s="84"/>
      <c r="H127" s="82" t="s">
        <v>1347</v>
      </c>
      <c r="I127" s="82"/>
      <c r="J127" s="54"/>
      <c r="K127" s="82"/>
      <c r="L127" s="82"/>
      <c r="M127" s="82"/>
      <c r="N127" s="54"/>
      <c r="O127" s="82"/>
      <c r="P127" s="82"/>
      <c r="Q127" s="82"/>
      <c r="R127" s="82"/>
      <c r="S127" s="82"/>
      <c r="T127" s="83"/>
    </row>
    <row r="128" spans="1:20" x14ac:dyDescent="0.2">
      <c r="A128" s="82"/>
      <c r="B128" s="82"/>
      <c r="C128" s="82"/>
      <c r="D128" s="88" t="s">
        <v>1395</v>
      </c>
      <c r="E128" s="84" t="s">
        <v>1396</v>
      </c>
      <c r="F128" s="84" t="s">
        <v>1361</v>
      </c>
      <c r="G128" s="84"/>
      <c r="H128" s="82" t="s">
        <v>1347</v>
      </c>
      <c r="I128" s="82"/>
      <c r="J128" s="54"/>
      <c r="K128" s="82"/>
      <c r="L128" s="82"/>
      <c r="M128" s="82"/>
      <c r="N128" s="54"/>
      <c r="O128" s="82"/>
      <c r="P128" s="82"/>
      <c r="Q128" s="82"/>
      <c r="R128" s="82"/>
      <c r="S128" s="82"/>
      <c r="T128" s="83"/>
    </row>
    <row r="129" spans="1:20" x14ac:dyDescent="0.2">
      <c r="A129" s="82"/>
      <c r="B129" s="82"/>
      <c r="C129" s="82"/>
      <c r="D129" s="88" t="s">
        <v>1397</v>
      </c>
      <c r="E129" s="84" t="s">
        <v>1398</v>
      </c>
      <c r="F129" s="84" t="s">
        <v>1399</v>
      </c>
      <c r="G129" s="84"/>
      <c r="H129" s="82" t="s">
        <v>1347</v>
      </c>
      <c r="I129" s="82"/>
      <c r="J129" s="54"/>
      <c r="K129" s="82"/>
      <c r="L129" s="82"/>
      <c r="M129" s="82"/>
      <c r="N129" s="54"/>
      <c r="O129" s="82"/>
      <c r="P129" s="82"/>
      <c r="Q129" s="82"/>
      <c r="R129" s="82"/>
      <c r="S129" s="82"/>
      <c r="T129" s="83"/>
    </row>
    <row r="130" spans="1:20" x14ac:dyDescent="0.2">
      <c r="A130" s="82"/>
      <c r="B130" s="82"/>
      <c r="C130" s="82"/>
      <c r="D130" s="88" t="s">
        <v>1400</v>
      </c>
      <c r="E130" s="84" t="s">
        <v>1401</v>
      </c>
      <c r="F130" s="84" t="s">
        <v>1402</v>
      </c>
      <c r="G130" s="84"/>
      <c r="H130" s="82" t="s">
        <v>1347</v>
      </c>
      <c r="I130" s="82"/>
      <c r="J130" s="54"/>
      <c r="K130" s="82"/>
      <c r="L130" s="82"/>
      <c r="M130" s="82"/>
      <c r="N130" s="54"/>
      <c r="O130" s="82"/>
      <c r="P130" s="82"/>
      <c r="Q130" s="82"/>
      <c r="R130" s="82"/>
      <c r="S130" s="82"/>
      <c r="T130" s="83"/>
    </row>
    <row r="131" spans="1:20" x14ac:dyDescent="0.2">
      <c r="A131" s="82"/>
      <c r="B131" s="82"/>
      <c r="C131" s="82"/>
      <c r="D131" s="88" t="s">
        <v>1403</v>
      </c>
      <c r="E131" s="84" t="s">
        <v>1404</v>
      </c>
      <c r="F131" s="84"/>
      <c r="G131" s="84"/>
      <c r="H131" s="82" t="s">
        <v>1347</v>
      </c>
      <c r="I131" s="82"/>
      <c r="J131" s="54"/>
      <c r="K131" s="82"/>
      <c r="L131" s="82"/>
      <c r="M131" s="82"/>
      <c r="N131" s="54"/>
      <c r="O131" s="82"/>
      <c r="P131" s="82"/>
      <c r="Q131" s="82"/>
      <c r="R131" s="82"/>
      <c r="S131" s="82"/>
      <c r="T131" s="83"/>
    </row>
    <row r="132" spans="1:20" x14ac:dyDescent="0.2">
      <c r="A132" s="82"/>
      <c r="B132" s="82"/>
      <c r="C132" s="82"/>
      <c r="D132" s="88" t="s">
        <v>1405</v>
      </c>
      <c r="E132" s="84" t="s">
        <v>1406</v>
      </c>
      <c r="F132" s="84" t="s">
        <v>1407</v>
      </c>
      <c r="G132" s="84"/>
      <c r="H132" s="82" t="s">
        <v>1347</v>
      </c>
      <c r="I132" s="82"/>
      <c r="J132" s="54"/>
      <c r="K132" s="82"/>
      <c r="L132" s="82"/>
      <c r="M132" s="82"/>
      <c r="N132" s="54"/>
      <c r="O132" s="82"/>
      <c r="P132" s="82"/>
      <c r="Q132" s="82"/>
      <c r="R132" s="82"/>
      <c r="S132" s="82"/>
      <c r="T132" s="83"/>
    </row>
    <row r="133" spans="1:20" x14ac:dyDescent="0.2">
      <c r="A133" s="82"/>
      <c r="B133" s="82"/>
      <c r="C133" s="82"/>
      <c r="D133" s="88" t="s">
        <v>1060</v>
      </c>
      <c r="E133" s="84" t="s">
        <v>1061</v>
      </c>
      <c r="F133" s="84" t="s">
        <v>1062</v>
      </c>
      <c r="G133" s="84"/>
      <c r="H133" s="82" t="s">
        <v>1347</v>
      </c>
      <c r="I133" s="82"/>
      <c r="J133" s="54"/>
      <c r="K133" s="82"/>
      <c r="L133" s="82"/>
      <c r="M133" s="82"/>
      <c r="N133" s="54"/>
      <c r="O133" s="82"/>
      <c r="P133" s="82"/>
      <c r="Q133" s="82"/>
      <c r="R133" s="82"/>
      <c r="S133" s="82"/>
      <c r="T133" s="83"/>
    </row>
    <row r="134" spans="1:20" x14ac:dyDescent="0.2">
      <c r="A134" s="82"/>
      <c r="B134" s="82"/>
      <c r="C134" s="82"/>
      <c r="D134" s="88" t="s">
        <v>1408</v>
      </c>
      <c r="E134" s="84" t="s">
        <v>1409</v>
      </c>
      <c r="F134" s="84" t="s">
        <v>1410</v>
      </c>
      <c r="G134" s="84"/>
      <c r="H134" s="82" t="s">
        <v>1347</v>
      </c>
      <c r="I134" s="82"/>
      <c r="J134" s="54"/>
      <c r="K134" s="82"/>
      <c r="L134" s="82"/>
      <c r="M134" s="82"/>
      <c r="N134" s="54"/>
      <c r="O134" s="82"/>
      <c r="P134" s="82"/>
      <c r="Q134" s="82"/>
      <c r="R134" s="82"/>
      <c r="S134" s="82"/>
      <c r="T134" s="83"/>
    </row>
    <row r="135" spans="1:20" x14ac:dyDescent="0.2">
      <c r="A135" s="82"/>
      <c r="B135" s="82"/>
      <c r="C135" s="82"/>
      <c r="D135" s="88" t="s">
        <v>1411</v>
      </c>
      <c r="E135" s="84" t="s">
        <v>1412</v>
      </c>
      <c r="F135" s="84"/>
      <c r="G135" s="84"/>
      <c r="H135" s="82" t="s">
        <v>1347</v>
      </c>
      <c r="I135" s="82"/>
      <c r="J135" s="54"/>
      <c r="K135" s="82"/>
      <c r="L135" s="82"/>
      <c r="M135" s="82"/>
      <c r="N135" s="54"/>
      <c r="O135" s="82"/>
      <c r="P135" s="82"/>
      <c r="Q135" s="82"/>
      <c r="R135" s="82"/>
      <c r="S135" s="82"/>
      <c r="T135" s="83"/>
    </row>
    <row r="136" spans="1:20" x14ac:dyDescent="0.2">
      <c r="A136" s="82"/>
      <c r="B136" s="82"/>
      <c r="C136" s="82"/>
      <c r="D136" s="88" t="s">
        <v>1413</v>
      </c>
      <c r="E136" s="84" t="s">
        <v>1414</v>
      </c>
      <c r="F136" s="84" t="s">
        <v>1415</v>
      </c>
      <c r="G136" s="84"/>
      <c r="H136" s="82" t="s">
        <v>1347</v>
      </c>
      <c r="I136" s="82"/>
      <c r="J136" s="54"/>
      <c r="K136" s="82"/>
      <c r="L136" s="82"/>
      <c r="M136" s="82"/>
      <c r="N136" s="54"/>
      <c r="O136" s="82"/>
      <c r="P136" s="82"/>
      <c r="Q136" s="82"/>
      <c r="R136" s="82"/>
      <c r="S136" s="82"/>
      <c r="T136" s="83"/>
    </row>
    <row r="137" spans="1:20" x14ac:dyDescent="0.2">
      <c r="A137" s="82"/>
      <c r="B137" s="82"/>
      <c r="C137" s="82"/>
      <c r="D137" s="88" t="s">
        <v>1416</v>
      </c>
      <c r="E137" s="84" t="s">
        <v>1417</v>
      </c>
      <c r="F137" s="84" t="s">
        <v>1418</v>
      </c>
      <c r="G137" s="84"/>
      <c r="H137" s="82" t="s">
        <v>1347</v>
      </c>
      <c r="I137" s="82"/>
      <c r="J137" s="54"/>
      <c r="K137" s="82"/>
      <c r="L137" s="82"/>
      <c r="M137" s="82"/>
      <c r="N137" s="54"/>
      <c r="O137" s="82"/>
      <c r="P137" s="82"/>
      <c r="Q137" s="82"/>
      <c r="R137" s="82"/>
      <c r="S137" s="82"/>
      <c r="T137" s="83"/>
    </row>
    <row r="138" spans="1:20" x14ac:dyDescent="0.2">
      <c r="A138" s="82"/>
      <c r="B138" s="82"/>
      <c r="C138" s="82"/>
      <c r="D138" s="88" t="s">
        <v>1419</v>
      </c>
      <c r="E138" s="84" t="s">
        <v>1420</v>
      </c>
      <c r="F138" s="84" t="s">
        <v>1421</v>
      </c>
      <c r="G138" s="84"/>
      <c r="H138" s="82" t="s">
        <v>1347</v>
      </c>
      <c r="I138" s="82"/>
      <c r="J138" s="54"/>
      <c r="K138" s="82"/>
      <c r="L138" s="82"/>
      <c r="M138" s="82"/>
      <c r="N138" s="54"/>
      <c r="O138" s="82"/>
      <c r="P138" s="82"/>
      <c r="Q138" s="82"/>
      <c r="R138" s="82"/>
      <c r="S138" s="82"/>
      <c r="T138" s="83"/>
    </row>
    <row r="139" spans="1:20" x14ac:dyDescent="0.2">
      <c r="A139" s="82"/>
      <c r="B139" s="82"/>
      <c r="C139" s="82"/>
      <c r="D139" s="88" t="s">
        <v>1422</v>
      </c>
      <c r="E139" s="84" t="s">
        <v>1423</v>
      </c>
      <c r="F139" s="84"/>
      <c r="G139" s="84"/>
      <c r="H139" s="82" t="s">
        <v>1347</v>
      </c>
      <c r="I139" s="82"/>
      <c r="J139" s="54"/>
      <c r="K139" s="82"/>
      <c r="L139" s="82"/>
      <c r="M139" s="82"/>
      <c r="N139" s="54"/>
      <c r="O139" s="82"/>
      <c r="P139" s="82"/>
      <c r="Q139" s="82"/>
      <c r="R139" s="82"/>
      <c r="S139" s="82"/>
      <c r="T139" s="83"/>
    </row>
    <row r="140" spans="1:20" x14ac:dyDescent="0.2">
      <c r="A140" s="82"/>
      <c r="B140" s="82"/>
      <c r="C140" s="82"/>
      <c r="D140" s="88" t="s">
        <v>1424</v>
      </c>
      <c r="E140" s="84" t="s">
        <v>1425</v>
      </c>
      <c r="F140" s="84" t="s">
        <v>1426</v>
      </c>
      <c r="G140" s="84"/>
      <c r="H140" s="82" t="s">
        <v>1347</v>
      </c>
      <c r="I140" s="82"/>
      <c r="J140" s="54"/>
      <c r="K140" s="82"/>
      <c r="L140" s="82"/>
      <c r="M140" s="82"/>
      <c r="N140" s="54"/>
      <c r="O140" s="82"/>
      <c r="P140" s="82"/>
      <c r="Q140" s="82"/>
      <c r="R140" s="82"/>
      <c r="S140" s="82"/>
      <c r="T140" s="83"/>
    </row>
    <row r="141" spans="1:20" x14ac:dyDescent="0.2">
      <c r="A141" s="82"/>
      <c r="B141" s="82"/>
      <c r="C141" s="82"/>
      <c r="D141" s="88" t="s">
        <v>1427</v>
      </c>
      <c r="E141" s="84" t="s">
        <v>1428</v>
      </c>
      <c r="F141" s="84" t="s">
        <v>1429</v>
      </c>
      <c r="G141" s="84"/>
      <c r="H141" s="82" t="s">
        <v>1347</v>
      </c>
      <c r="I141" s="82"/>
      <c r="J141" s="54"/>
      <c r="K141" s="82"/>
      <c r="L141" s="82"/>
      <c r="M141" s="82"/>
      <c r="N141" s="54"/>
      <c r="O141" s="82"/>
      <c r="P141" s="82"/>
      <c r="Q141" s="82"/>
      <c r="R141" s="82"/>
      <c r="S141" s="82"/>
      <c r="T141" s="83"/>
    </row>
    <row r="142" spans="1:20" x14ac:dyDescent="0.2">
      <c r="A142" s="82"/>
      <c r="B142" s="82"/>
      <c r="C142" s="82"/>
      <c r="D142" s="88" t="s">
        <v>1430</v>
      </c>
      <c r="E142" s="84" t="s">
        <v>1431</v>
      </c>
      <c r="F142" s="84" t="s">
        <v>1432</v>
      </c>
      <c r="G142" s="84"/>
      <c r="H142" s="82" t="s">
        <v>1347</v>
      </c>
      <c r="I142" s="82"/>
      <c r="J142" s="54"/>
      <c r="K142" s="82"/>
      <c r="L142" s="82"/>
      <c r="M142" s="82"/>
      <c r="N142" s="54"/>
      <c r="O142" s="82"/>
      <c r="P142" s="82"/>
      <c r="Q142" s="82"/>
      <c r="R142" s="82"/>
      <c r="S142" s="82"/>
      <c r="T142" s="83"/>
    </row>
    <row r="143" spans="1:20" x14ac:dyDescent="0.2">
      <c r="A143" s="82"/>
      <c r="B143" s="82"/>
      <c r="C143" s="82"/>
      <c r="D143" s="88" t="s">
        <v>1433</v>
      </c>
      <c r="E143" s="84" t="s">
        <v>1434</v>
      </c>
      <c r="F143" s="84" t="s">
        <v>1435</v>
      </c>
      <c r="G143" s="84"/>
      <c r="H143" s="82" t="s">
        <v>1347</v>
      </c>
      <c r="I143" s="82"/>
      <c r="J143" s="54"/>
      <c r="K143" s="82"/>
      <c r="L143" s="82"/>
      <c r="M143" s="82"/>
      <c r="N143" s="54"/>
      <c r="O143" s="82"/>
      <c r="P143" s="82"/>
      <c r="Q143" s="82"/>
      <c r="R143" s="82"/>
      <c r="S143" s="82"/>
      <c r="T143" s="83"/>
    </row>
    <row r="144" spans="1:20" x14ac:dyDescent="0.2">
      <c r="A144" s="82"/>
      <c r="B144" s="82"/>
      <c r="C144" s="82"/>
      <c r="D144" s="88" t="s">
        <v>1436</v>
      </c>
      <c r="E144" s="84" t="s">
        <v>1437</v>
      </c>
      <c r="F144" s="84" t="s">
        <v>1438</v>
      </c>
      <c r="G144" s="84"/>
      <c r="H144" s="82" t="s">
        <v>1347</v>
      </c>
      <c r="I144" s="82"/>
      <c r="J144" s="54"/>
      <c r="K144" s="82"/>
      <c r="L144" s="82"/>
      <c r="M144" s="82"/>
      <c r="N144" s="54"/>
      <c r="O144" s="82"/>
      <c r="P144" s="82"/>
      <c r="Q144" s="82"/>
      <c r="R144" s="82"/>
      <c r="S144" s="82"/>
      <c r="T144" s="83"/>
    </row>
    <row r="145" spans="1:20" x14ac:dyDescent="0.2">
      <c r="A145" s="82"/>
      <c r="B145" s="82"/>
      <c r="C145" s="82"/>
      <c r="D145" s="88" t="s">
        <v>1439</v>
      </c>
      <c r="E145" s="84" t="s">
        <v>1440</v>
      </c>
      <c r="F145" s="84" t="s">
        <v>1441</v>
      </c>
      <c r="G145" s="84"/>
      <c r="H145" s="82" t="s">
        <v>1347</v>
      </c>
      <c r="I145" s="82"/>
      <c r="J145" s="54"/>
      <c r="K145" s="82"/>
      <c r="L145" s="82"/>
      <c r="M145" s="82"/>
      <c r="N145" s="54"/>
      <c r="O145" s="82"/>
      <c r="P145" s="82"/>
      <c r="Q145" s="82"/>
      <c r="R145" s="82"/>
      <c r="S145" s="82"/>
      <c r="T145" s="83"/>
    </row>
    <row r="146" spans="1:20" x14ac:dyDescent="0.2">
      <c r="A146" s="82"/>
      <c r="B146" s="82"/>
      <c r="C146" s="82"/>
      <c r="D146" s="88" t="s">
        <v>1442</v>
      </c>
      <c r="E146" s="84" t="s">
        <v>1443</v>
      </c>
      <c r="F146" s="84" t="s">
        <v>1444</v>
      </c>
      <c r="G146" s="84"/>
      <c r="H146" s="82" t="s">
        <v>1347</v>
      </c>
      <c r="I146" s="82"/>
      <c r="J146" s="54"/>
      <c r="K146" s="82"/>
      <c r="L146" s="82"/>
      <c r="M146" s="82"/>
      <c r="N146" s="54"/>
      <c r="O146" s="82"/>
      <c r="P146" s="82"/>
      <c r="Q146" s="82"/>
      <c r="R146" s="82"/>
      <c r="S146" s="82"/>
      <c r="T146" s="83"/>
    </row>
    <row r="147" spans="1:20" x14ac:dyDescent="0.2">
      <c r="A147" s="82"/>
      <c r="B147" s="82"/>
      <c r="C147" s="82"/>
      <c r="D147" s="88" t="s">
        <v>1445</v>
      </c>
      <c r="E147" s="84" t="s">
        <v>1446</v>
      </c>
      <c r="F147" s="84" t="s">
        <v>1447</v>
      </c>
      <c r="G147" s="84"/>
      <c r="H147" s="82" t="s">
        <v>1347</v>
      </c>
      <c r="I147" s="82"/>
      <c r="J147" s="54"/>
      <c r="K147" s="82"/>
      <c r="L147" s="82"/>
      <c r="M147" s="82"/>
      <c r="N147" s="54"/>
      <c r="O147" s="82"/>
      <c r="P147" s="82"/>
      <c r="Q147" s="82"/>
      <c r="R147" s="82"/>
      <c r="S147" s="82"/>
      <c r="T147" s="83"/>
    </row>
    <row r="148" spans="1:20" x14ac:dyDescent="0.2">
      <c r="A148" s="82"/>
      <c r="B148" s="82"/>
      <c r="C148" s="82"/>
      <c r="D148" s="88" t="s">
        <v>1066</v>
      </c>
      <c r="E148" s="84" t="s">
        <v>1067</v>
      </c>
      <c r="F148" s="84" t="s">
        <v>1068</v>
      </c>
      <c r="G148" s="84"/>
      <c r="H148" s="82" t="s">
        <v>1347</v>
      </c>
      <c r="I148" s="82"/>
      <c r="J148" s="54"/>
      <c r="K148" s="82"/>
      <c r="L148" s="82"/>
      <c r="M148" s="82"/>
      <c r="N148" s="54"/>
      <c r="O148" s="82"/>
      <c r="P148" s="82"/>
      <c r="Q148" s="82"/>
      <c r="R148" s="82"/>
      <c r="S148" s="82"/>
      <c r="T148" s="83"/>
    </row>
    <row r="149" spans="1:20" x14ac:dyDescent="0.2">
      <c r="A149" s="82"/>
      <c r="B149" s="82"/>
      <c r="C149" s="82"/>
      <c r="D149" s="88" t="s">
        <v>1448</v>
      </c>
      <c r="E149" s="84" t="s">
        <v>1449</v>
      </c>
      <c r="F149" s="84" t="s">
        <v>1450</v>
      </c>
      <c r="G149" s="84"/>
      <c r="H149" s="82" t="s">
        <v>1347</v>
      </c>
      <c r="I149" s="82"/>
      <c r="J149" s="54"/>
      <c r="K149" s="82"/>
      <c r="L149" s="82"/>
      <c r="M149" s="82"/>
      <c r="N149" s="54"/>
      <c r="O149" s="82"/>
      <c r="P149" s="82"/>
      <c r="Q149" s="82"/>
      <c r="R149" s="82"/>
      <c r="S149" s="82"/>
      <c r="T149" s="83"/>
    </row>
    <row r="150" spans="1:20" x14ac:dyDescent="0.2">
      <c r="A150" s="82"/>
      <c r="B150" s="82"/>
      <c r="C150" s="82"/>
      <c r="D150" s="88" t="s">
        <v>1451</v>
      </c>
      <c r="E150" s="84" t="s">
        <v>1452</v>
      </c>
      <c r="F150" s="84" t="s">
        <v>1453</v>
      </c>
      <c r="G150" s="84"/>
      <c r="H150" s="82" t="s">
        <v>1347</v>
      </c>
      <c r="I150" s="82"/>
      <c r="J150" s="54"/>
      <c r="K150" s="82"/>
      <c r="L150" s="82"/>
      <c r="M150" s="82"/>
      <c r="N150" s="54"/>
      <c r="O150" s="82"/>
      <c r="P150" s="82"/>
      <c r="Q150" s="82"/>
      <c r="R150" s="82"/>
      <c r="S150" s="82"/>
      <c r="T150" s="83"/>
    </row>
    <row r="151" spans="1:20" x14ac:dyDescent="0.2">
      <c r="A151" s="82"/>
      <c r="B151" s="82"/>
      <c r="C151" s="82"/>
      <c r="D151" s="88" t="s">
        <v>1454</v>
      </c>
      <c r="E151" s="84" t="s">
        <v>1455</v>
      </c>
      <c r="F151" s="84" t="s">
        <v>1456</v>
      </c>
      <c r="G151" s="84"/>
      <c r="H151" s="82" t="s">
        <v>1347</v>
      </c>
      <c r="I151" s="82"/>
      <c r="J151" s="54"/>
      <c r="K151" s="82"/>
      <c r="L151" s="82"/>
      <c r="M151" s="82"/>
      <c r="N151" s="54"/>
      <c r="O151" s="82"/>
      <c r="P151" s="82"/>
      <c r="Q151" s="82"/>
      <c r="R151" s="82"/>
      <c r="S151" s="82"/>
      <c r="T151" s="83"/>
    </row>
    <row r="152" spans="1:20" x14ac:dyDescent="0.2">
      <c r="A152" s="82"/>
      <c r="B152" s="82"/>
      <c r="C152" s="82"/>
      <c r="D152" s="88" t="s">
        <v>1457</v>
      </c>
      <c r="E152" s="84" t="s">
        <v>1458</v>
      </c>
      <c r="F152" s="84" t="s">
        <v>1459</v>
      </c>
      <c r="G152" s="84"/>
      <c r="H152" s="82" t="s">
        <v>1347</v>
      </c>
      <c r="I152" s="82"/>
      <c r="J152" s="54"/>
      <c r="K152" s="82"/>
      <c r="L152" s="82"/>
      <c r="M152" s="82"/>
      <c r="N152" s="54"/>
      <c r="O152" s="82"/>
      <c r="P152" s="82"/>
      <c r="Q152" s="82"/>
      <c r="R152" s="82"/>
      <c r="S152" s="82"/>
      <c r="T152" s="83"/>
    </row>
    <row r="153" spans="1:20" x14ac:dyDescent="0.2">
      <c r="A153" s="82"/>
      <c r="B153" s="82"/>
      <c r="C153" s="82"/>
      <c r="D153" s="88" t="s">
        <v>1460</v>
      </c>
      <c r="E153" s="84" t="s">
        <v>1461</v>
      </c>
      <c r="F153" s="84" t="s">
        <v>1462</v>
      </c>
      <c r="G153" s="84"/>
      <c r="H153" s="82" t="s">
        <v>1347</v>
      </c>
      <c r="I153" s="82"/>
      <c r="J153" s="54"/>
      <c r="K153" s="82"/>
      <c r="L153" s="82"/>
      <c r="M153" s="82"/>
      <c r="N153" s="54"/>
      <c r="O153" s="82"/>
      <c r="P153" s="82"/>
      <c r="Q153" s="82"/>
      <c r="R153" s="82"/>
      <c r="S153" s="82"/>
      <c r="T153" s="83"/>
    </row>
    <row r="154" spans="1:20" x14ac:dyDescent="0.2">
      <c r="A154" s="82"/>
      <c r="B154" s="82"/>
      <c r="C154" s="82"/>
      <c r="D154" s="88" t="s">
        <v>1463</v>
      </c>
      <c r="E154" s="84" t="s">
        <v>1464</v>
      </c>
      <c r="F154" s="84" t="s">
        <v>1465</v>
      </c>
      <c r="G154" s="84"/>
      <c r="H154" s="82" t="s">
        <v>1347</v>
      </c>
      <c r="I154" s="82"/>
      <c r="J154" s="54"/>
      <c r="K154" s="82"/>
      <c r="L154" s="82"/>
      <c r="M154" s="82"/>
      <c r="N154" s="54"/>
      <c r="O154" s="82"/>
      <c r="P154" s="82"/>
      <c r="Q154" s="82"/>
      <c r="R154" s="82"/>
      <c r="S154" s="82"/>
      <c r="T154" s="83"/>
    </row>
    <row r="155" spans="1:20" x14ac:dyDescent="0.2">
      <c r="A155" s="82"/>
      <c r="B155" s="82"/>
      <c r="C155" s="82"/>
      <c r="D155" s="88" t="s">
        <v>1466</v>
      </c>
      <c r="E155" s="84" t="s">
        <v>1467</v>
      </c>
      <c r="F155" s="84" t="s">
        <v>1468</v>
      </c>
      <c r="G155" s="84"/>
      <c r="H155" s="82" t="s">
        <v>1347</v>
      </c>
      <c r="I155" s="82"/>
      <c r="J155" s="54"/>
      <c r="K155" s="82"/>
      <c r="L155" s="82"/>
      <c r="M155" s="82"/>
      <c r="N155" s="54"/>
      <c r="O155" s="82"/>
      <c r="P155" s="82"/>
      <c r="Q155" s="82"/>
      <c r="R155" s="82"/>
      <c r="S155" s="82"/>
      <c r="T155" s="83"/>
    </row>
    <row r="156" spans="1:20" x14ac:dyDescent="0.2">
      <c r="A156" s="82"/>
      <c r="B156" s="82"/>
      <c r="C156" s="82"/>
      <c r="D156" s="88" t="s">
        <v>1469</v>
      </c>
      <c r="E156" s="84" t="s">
        <v>1470</v>
      </c>
      <c r="F156" s="84" t="s">
        <v>642</v>
      </c>
      <c r="G156" s="84"/>
      <c r="H156" s="82" t="s">
        <v>1347</v>
      </c>
      <c r="I156" s="82"/>
      <c r="J156" s="54"/>
      <c r="K156" s="82"/>
      <c r="L156" s="82"/>
      <c r="M156" s="82"/>
      <c r="N156" s="54"/>
      <c r="O156" s="82"/>
      <c r="P156" s="82"/>
      <c r="Q156" s="82"/>
      <c r="R156" s="82"/>
      <c r="S156" s="82"/>
      <c r="T156" s="83"/>
    </row>
    <row r="157" spans="1:20" x14ac:dyDescent="0.2">
      <c r="A157" s="82"/>
      <c r="B157" s="82"/>
      <c r="C157" s="82"/>
      <c r="D157" s="88" t="s">
        <v>1471</v>
      </c>
      <c r="E157" s="84" t="s">
        <v>1472</v>
      </c>
      <c r="F157" s="84" t="s">
        <v>642</v>
      </c>
      <c r="G157" s="84"/>
      <c r="H157" s="82" t="s">
        <v>1347</v>
      </c>
      <c r="I157" s="82"/>
      <c r="J157" s="54"/>
      <c r="K157" s="82"/>
      <c r="L157" s="82"/>
      <c r="M157" s="82"/>
      <c r="N157" s="54"/>
      <c r="O157" s="82"/>
      <c r="P157" s="82"/>
      <c r="Q157" s="82"/>
      <c r="R157" s="82"/>
      <c r="S157" s="82"/>
      <c r="T157" s="83"/>
    </row>
    <row r="158" spans="1:20" x14ac:dyDescent="0.2">
      <c r="A158" s="82"/>
      <c r="B158" s="82"/>
      <c r="C158" s="82"/>
      <c r="D158" s="88" t="s">
        <v>1473</v>
      </c>
      <c r="E158" s="84" t="s">
        <v>1474</v>
      </c>
      <c r="F158" s="84"/>
      <c r="G158" s="84"/>
      <c r="H158" s="82" t="s">
        <v>1347</v>
      </c>
      <c r="I158" s="82"/>
      <c r="J158" s="54"/>
      <c r="K158" s="82"/>
      <c r="L158" s="82"/>
      <c r="M158" s="82"/>
      <c r="N158" s="54"/>
      <c r="O158" s="82"/>
      <c r="P158" s="82"/>
      <c r="Q158" s="82"/>
      <c r="R158" s="82"/>
      <c r="S158" s="82"/>
      <c r="T158" s="83"/>
    </row>
    <row r="159" spans="1:20" x14ac:dyDescent="0.2">
      <c r="A159" s="82"/>
      <c r="B159" s="82"/>
      <c r="C159" s="82"/>
      <c r="D159" s="88" t="s">
        <v>1475</v>
      </c>
      <c r="E159" s="84" t="s">
        <v>1476</v>
      </c>
      <c r="F159" s="84" t="s">
        <v>1477</v>
      </c>
      <c r="G159" s="84"/>
      <c r="H159" s="82" t="s">
        <v>1347</v>
      </c>
      <c r="I159" s="82"/>
      <c r="J159" s="54"/>
      <c r="K159" s="82"/>
      <c r="L159" s="82"/>
      <c r="M159" s="82"/>
      <c r="N159" s="54"/>
      <c r="O159" s="82"/>
      <c r="P159" s="82"/>
      <c r="Q159" s="82"/>
      <c r="R159" s="82"/>
      <c r="S159" s="82"/>
      <c r="T159" s="83"/>
    </row>
    <row r="160" spans="1:20" x14ac:dyDescent="0.2">
      <c r="A160" s="82"/>
      <c r="B160" s="82"/>
      <c r="C160" s="82"/>
      <c r="D160" s="88" t="s">
        <v>1478</v>
      </c>
      <c r="E160" s="84" t="s">
        <v>1479</v>
      </c>
      <c r="F160" s="84" t="s">
        <v>642</v>
      </c>
      <c r="G160" s="84"/>
      <c r="H160" s="82" t="s">
        <v>1347</v>
      </c>
      <c r="I160" s="82"/>
      <c r="J160" s="54"/>
      <c r="K160" s="82"/>
      <c r="L160" s="82"/>
      <c r="M160" s="82"/>
      <c r="N160" s="54"/>
      <c r="O160" s="82"/>
      <c r="P160" s="82"/>
      <c r="Q160" s="82"/>
      <c r="R160" s="82"/>
      <c r="S160" s="82"/>
      <c r="T160" s="83"/>
    </row>
    <row r="161" spans="1:20" x14ac:dyDescent="0.2">
      <c r="A161" s="82"/>
      <c r="B161" s="82"/>
      <c r="C161" s="82"/>
      <c r="D161" s="88" t="s">
        <v>1480</v>
      </c>
      <c r="E161" s="84" t="s">
        <v>1481</v>
      </c>
      <c r="F161" s="84" t="s">
        <v>642</v>
      </c>
      <c r="G161" s="84"/>
      <c r="H161" s="82" t="s">
        <v>1347</v>
      </c>
      <c r="I161" s="82"/>
      <c r="J161" s="54"/>
      <c r="K161" s="82"/>
      <c r="L161" s="82"/>
      <c r="M161" s="82"/>
      <c r="N161" s="54"/>
      <c r="O161" s="82"/>
      <c r="P161" s="82"/>
      <c r="Q161" s="82"/>
      <c r="R161" s="82"/>
      <c r="S161" s="82"/>
      <c r="T161" s="83"/>
    </row>
    <row r="162" spans="1:20" x14ac:dyDescent="0.2">
      <c r="A162" s="82"/>
      <c r="B162" s="82"/>
      <c r="C162" s="82"/>
      <c r="D162" s="88" t="s">
        <v>1482</v>
      </c>
      <c r="E162" s="84" t="s">
        <v>1483</v>
      </c>
      <c r="F162" s="84" t="s">
        <v>642</v>
      </c>
      <c r="G162" s="84"/>
      <c r="H162" s="82" t="s">
        <v>1347</v>
      </c>
      <c r="I162" s="82"/>
      <c r="J162" s="54"/>
      <c r="K162" s="82"/>
      <c r="L162" s="82"/>
      <c r="M162" s="82"/>
      <c r="N162" s="54"/>
      <c r="O162" s="82"/>
      <c r="P162" s="82"/>
      <c r="Q162" s="82"/>
      <c r="R162" s="82"/>
      <c r="S162" s="82"/>
      <c r="T162" s="83"/>
    </row>
    <row r="163" spans="1:20" x14ac:dyDescent="0.2">
      <c r="A163" s="82"/>
      <c r="B163" s="82"/>
      <c r="C163" s="82"/>
      <c r="D163" s="88" t="s">
        <v>1484</v>
      </c>
      <c r="E163" s="84" t="s">
        <v>1485</v>
      </c>
      <c r="F163" s="84" t="s">
        <v>1486</v>
      </c>
      <c r="G163" s="84"/>
      <c r="H163" s="82" t="s">
        <v>1347</v>
      </c>
      <c r="I163" s="82"/>
      <c r="J163" s="54"/>
      <c r="K163" s="82"/>
      <c r="L163" s="82"/>
      <c r="M163" s="82"/>
      <c r="N163" s="54"/>
      <c r="O163" s="82"/>
      <c r="P163" s="82"/>
      <c r="Q163" s="82"/>
      <c r="R163" s="82"/>
      <c r="S163" s="82"/>
      <c r="T163" s="83"/>
    </row>
    <row r="164" spans="1:20" x14ac:dyDescent="0.2">
      <c r="A164" s="82"/>
      <c r="B164" s="82"/>
      <c r="C164" s="82"/>
      <c r="D164" s="88" t="s">
        <v>1487</v>
      </c>
      <c r="E164" s="84" t="s">
        <v>1488</v>
      </c>
      <c r="F164" s="84" t="s">
        <v>1489</v>
      </c>
      <c r="G164" s="84"/>
      <c r="H164" s="82" t="s">
        <v>1347</v>
      </c>
      <c r="I164" s="82"/>
      <c r="J164" s="54"/>
      <c r="K164" s="82"/>
      <c r="L164" s="82"/>
      <c r="M164" s="82"/>
      <c r="N164" s="54"/>
      <c r="O164" s="82"/>
      <c r="P164" s="82"/>
      <c r="Q164" s="82"/>
      <c r="R164" s="82"/>
      <c r="S164" s="82"/>
      <c r="T164" s="83"/>
    </row>
    <row r="165" spans="1:20" x14ac:dyDescent="0.2">
      <c r="A165" s="82"/>
      <c r="B165" s="82"/>
      <c r="C165" s="82"/>
      <c r="D165" s="88" t="s">
        <v>1490</v>
      </c>
      <c r="E165" s="84" t="s">
        <v>1491</v>
      </c>
      <c r="F165" s="84" t="s">
        <v>1492</v>
      </c>
      <c r="G165" s="84"/>
      <c r="H165" s="82" t="s">
        <v>1347</v>
      </c>
      <c r="I165" s="82"/>
      <c r="J165" s="54"/>
      <c r="K165" s="82"/>
      <c r="L165" s="82"/>
      <c r="M165" s="82"/>
      <c r="N165" s="54"/>
      <c r="O165" s="82"/>
      <c r="P165" s="82"/>
      <c r="Q165" s="82"/>
      <c r="R165" s="82"/>
      <c r="S165" s="82"/>
      <c r="T165" s="83"/>
    </row>
    <row r="166" spans="1:20" x14ac:dyDescent="0.2">
      <c r="A166" s="82"/>
      <c r="B166" s="82"/>
      <c r="C166" s="82"/>
      <c r="D166" s="88" t="s">
        <v>1493</v>
      </c>
      <c r="E166" s="84" t="s">
        <v>1494</v>
      </c>
      <c r="F166" s="84" t="s">
        <v>1495</v>
      </c>
      <c r="G166" s="84"/>
      <c r="H166" s="82" t="s">
        <v>1347</v>
      </c>
      <c r="I166" s="82"/>
      <c r="J166" s="54"/>
      <c r="K166" s="82"/>
      <c r="L166" s="82"/>
      <c r="M166" s="82"/>
      <c r="N166" s="54"/>
      <c r="O166" s="82"/>
      <c r="P166" s="82"/>
      <c r="Q166" s="82"/>
      <c r="R166" s="82"/>
      <c r="S166" s="82"/>
      <c r="T166" s="83"/>
    </row>
    <row r="167" spans="1:20" x14ac:dyDescent="0.2">
      <c r="A167" s="82"/>
      <c r="B167" s="82"/>
      <c r="C167" s="82"/>
      <c r="D167" s="88" t="s">
        <v>1496</v>
      </c>
      <c r="E167" s="84" t="s">
        <v>1497</v>
      </c>
      <c r="F167" s="84"/>
      <c r="G167" s="84"/>
      <c r="H167" s="82" t="s">
        <v>1347</v>
      </c>
      <c r="I167" s="82"/>
      <c r="J167" s="54"/>
      <c r="K167" s="82"/>
      <c r="L167" s="82"/>
      <c r="M167" s="82"/>
      <c r="N167" s="54"/>
      <c r="O167" s="82"/>
      <c r="P167" s="82"/>
      <c r="Q167" s="82"/>
      <c r="R167" s="82"/>
      <c r="S167" s="82"/>
      <c r="T167" s="83"/>
    </row>
    <row r="168" spans="1:20" x14ac:dyDescent="0.2">
      <c r="A168" s="82"/>
      <c r="B168" s="82"/>
      <c r="C168" s="82"/>
      <c r="D168" s="88" t="s">
        <v>1498</v>
      </c>
      <c r="E168" s="84" t="s">
        <v>1499</v>
      </c>
      <c r="F168" s="84" t="s">
        <v>1500</v>
      </c>
      <c r="G168" s="84"/>
      <c r="H168" s="82" t="s">
        <v>1347</v>
      </c>
      <c r="I168" s="82"/>
      <c r="J168" s="54"/>
      <c r="K168" s="82"/>
      <c r="L168" s="82"/>
      <c r="M168" s="82"/>
      <c r="N168" s="54"/>
      <c r="O168" s="82"/>
      <c r="P168" s="82"/>
      <c r="Q168" s="82"/>
      <c r="R168" s="82"/>
      <c r="S168" s="82"/>
      <c r="T168" s="83"/>
    </row>
    <row r="169" spans="1:20" x14ac:dyDescent="0.2">
      <c r="A169" s="82"/>
      <c r="B169" s="82"/>
      <c r="C169" s="82"/>
      <c r="D169" s="88" t="s">
        <v>1501</v>
      </c>
      <c r="E169" s="84" t="s">
        <v>1502</v>
      </c>
      <c r="F169" s="84"/>
      <c r="G169" s="84"/>
      <c r="H169" s="82" t="s">
        <v>1347</v>
      </c>
      <c r="I169" s="82"/>
      <c r="J169" s="54"/>
      <c r="K169" s="82"/>
      <c r="L169" s="82"/>
      <c r="M169" s="82"/>
      <c r="N169" s="54"/>
      <c r="O169" s="82"/>
      <c r="P169" s="82"/>
      <c r="Q169" s="82"/>
      <c r="R169" s="82"/>
      <c r="S169" s="82"/>
      <c r="T169" s="83"/>
    </row>
    <row r="170" spans="1:20" x14ac:dyDescent="0.2">
      <c r="A170" s="82"/>
      <c r="B170" s="82"/>
      <c r="C170" s="82"/>
      <c r="D170" s="88" t="s">
        <v>1503</v>
      </c>
      <c r="E170" s="84" t="s">
        <v>1504</v>
      </c>
      <c r="F170" s="84" t="s">
        <v>1505</v>
      </c>
      <c r="G170" s="84"/>
      <c r="H170" s="82" t="s">
        <v>1347</v>
      </c>
      <c r="I170" s="82"/>
      <c r="J170" s="54"/>
      <c r="K170" s="82"/>
      <c r="L170" s="82"/>
      <c r="M170" s="82"/>
      <c r="N170" s="54"/>
      <c r="O170" s="82"/>
      <c r="P170" s="82"/>
      <c r="Q170" s="82"/>
      <c r="R170" s="82"/>
      <c r="S170" s="82"/>
      <c r="T170" s="83"/>
    </row>
    <row r="171" spans="1:20" x14ac:dyDescent="0.2">
      <c r="A171" s="82"/>
      <c r="B171" s="82"/>
      <c r="C171" s="82"/>
      <c r="D171" s="88" t="s">
        <v>1506</v>
      </c>
      <c r="E171" s="84" t="s">
        <v>1507</v>
      </c>
      <c r="F171" s="84" t="s">
        <v>1508</v>
      </c>
      <c r="G171" s="84"/>
      <c r="H171" s="82" t="s">
        <v>1347</v>
      </c>
      <c r="I171" s="82"/>
      <c r="J171" s="54"/>
      <c r="K171" s="82"/>
      <c r="L171" s="82"/>
      <c r="M171" s="82"/>
      <c r="N171" s="54"/>
      <c r="O171" s="82"/>
      <c r="P171" s="82"/>
      <c r="Q171" s="82"/>
      <c r="R171" s="82"/>
      <c r="S171" s="82"/>
      <c r="T171" s="83"/>
    </row>
    <row r="172" spans="1:20" x14ac:dyDescent="0.2">
      <c r="A172" s="82"/>
      <c r="B172" s="82"/>
      <c r="C172" s="82"/>
      <c r="D172" s="88" t="s">
        <v>1509</v>
      </c>
      <c r="E172" s="84" t="s">
        <v>1510</v>
      </c>
      <c r="F172" s="84" t="s">
        <v>1511</v>
      </c>
      <c r="G172" s="84"/>
      <c r="H172" s="82" t="s">
        <v>1347</v>
      </c>
      <c r="I172" s="82"/>
      <c r="J172" s="54"/>
      <c r="K172" s="82"/>
      <c r="L172" s="82"/>
      <c r="M172" s="82"/>
      <c r="N172" s="54"/>
      <c r="O172" s="82"/>
      <c r="P172" s="82"/>
      <c r="Q172" s="82"/>
      <c r="R172" s="82"/>
      <c r="S172" s="82"/>
      <c r="T172" s="83"/>
    </row>
    <row r="173" spans="1:20" x14ac:dyDescent="0.2">
      <c r="A173" s="82"/>
      <c r="B173" s="82"/>
      <c r="C173" s="82"/>
      <c r="D173" s="88" t="s">
        <v>1512</v>
      </c>
      <c r="E173" s="84" t="s">
        <v>1513</v>
      </c>
      <c r="F173" s="84" t="s">
        <v>1514</v>
      </c>
      <c r="G173" s="84"/>
      <c r="H173" s="82" t="s">
        <v>1347</v>
      </c>
      <c r="I173" s="82"/>
      <c r="J173" s="54"/>
      <c r="K173" s="82"/>
      <c r="L173" s="82"/>
      <c r="M173" s="82"/>
      <c r="N173" s="54"/>
      <c r="O173" s="82"/>
      <c r="P173" s="82"/>
      <c r="Q173" s="82"/>
      <c r="R173" s="82"/>
      <c r="S173" s="82"/>
      <c r="T173" s="83"/>
    </row>
    <row r="174" spans="1:20" x14ac:dyDescent="0.2">
      <c r="A174" s="82"/>
      <c r="B174" s="82"/>
      <c r="C174" s="82"/>
      <c r="D174" s="88" t="s">
        <v>1515</v>
      </c>
      <c r="E174" s="84" t="s">
        <v>1516</v>
      </c>
      <c r="F174" s="84" t="s">
        <v>1517</v>
      </c>
      <c r="G174" s="84"/>
      <c r="H174" s="82" t="s">
        <v>1347</v>
      </c>
      <c r="I174" s="82"/>
      <c r="J174" s="54"/>
      <c r="K174" s="82"/>
      <c r="L174" s="82"/>
      <c r="M174" s="82"/>
      <c r="N174" s="54"/>
      <c r="O174" s="82"/>
      <c r="P174" s="82"/>
      <c r="Q174" s="82"/>
      <c r="R174" s="82"/>
      <c r="S174" s="82"/>
      <c r="T174" s="83"/>
    </row>
    <row r="175" spans="1:20" x14ac:dyDescent="0.2">
      <c r="A175" s="82"/>
      <c r="B175" s="82"/>
      <c r="C175" s="82"/>
      <c r="D175" s="88" t="s">
        <v>1518</v>
      </c>
      <c r="E175" s="84" t="s">
        <v>1519</v>
      </c>
      <c r="F175" s="84" t="s">
        <v>1520</v>
      </c>
      <c r="G175" s="84"/>
      <c r="H175" s="82" t="s">
        <v>1347</v>
      </c>
      <c r="I175" s="82"/>
      <c r="J175" s="54"/>
      <c r="K175" s="82"/>
      <c r="L175" s="82"/>
      <c r="M175" s="82"/>
      <c r="N175" s="54"/>
      <c r="O175" s="82"/>
      <c r="P175" s="82"/>
      <c r="Q175" s="82"/>
      <c r="R175" s="82"/>
      <c r="S175" s="82"/>
      <c r="T175" s="83"/>
    </row>
    <row r="176" spans="1:20" x14ac:dyDescent="0.2">
      <c r="A176" s="82"/>
      <c r="B176" s="82"/>
      <c r="C176" s="82"/>
      <c r="D176" s="88" t="s">
        <v>1521</v>
      </c>
      <c r="E176" s="84" t="s">
        <v>1522</v>
      </c>
      <c r="F176" s="84" t="s">
        <v>1523</v>
      </c>
      <c r="G176" s="84"/>
      <c r="H176" s="82" t="s">
        <v>1347</v>
      </c>
      <c r="I176" s="82"/>
      <c r="J176" s="54"/>
      <c r="K176" s="82"/>
      <c r="L176" s="82"/>
      <c r="M176" s="82"/>
      <c r="N176" s="54"/>
      <c r="O176" s="82"/>
      <c r="P176" s="82"/>
      <c r="Q176" s="82"/>
      <c r="R176" s="82"/>
      <c r="S176" s="82"/>
      <c r="T176" s="83"/>
    </row>
    <row r="177" spans="1:20" x14ac:dyDescent="0.2">
      <c r="A177" s="82"/>
      <c r="B177" s="82"/>
      <c r="C177" s="82"/>
      <c r="D177" s="88" t="s">
        <v>1524</v>
      </c>
      <c r="E177" s="84" t="s">
        <v>1525</v>
      </c>
      <c r="F177" s="84" t="s">
        <v>1526</v>
      </c>
      <c r="G177" s="84"/>
      <c r="H177" s="82" t="s">
        <v>1347</v>
      </c>
      <c r="I177" s="82"/>
      <c r="J177" s="54"/>
      <c r="K177" s="82"/>
      <c r="L177" s="82"/>
      <c r="M177" s="82"/>
      <c r="N177" s="54"/>
      <c r="O177" s="82"/>
      <c r="P177" s="82"/>
      <c r="Q177" s="82"/>
      <c r="R177" s="82"/>
      <c r="S177" s="82"/>
      <c r="T177" s="83"/>
    </row>
    <row r="178" spans="1:20" x14ac:dyDescent="0.2">
      <c r="A178" s="82"/>
      <c r="B178" s="82"/>
      <c r="C178" s="82"/>
      <c r="D178" s="88" t="s">
        <v>588</v>
      </c>
      <c r="E178" s="84" t="s">
        <v>1527</v>
      </c>
      <c r="F178" s="84" t="s">
        <v>1528</v>
      </c>
      <c r="G178" s="84"/>
      <c r="H178" s="82" t="s">
        <v>1347</v>
      </c>
      <c r="I178" s="82"/>
      <c r="J178" s="54"/>
      <c r="K178" s="82"/>
      <c r="L178" s="82"/>
      <c r="M178" s="82"/>
      <c r="N178" s="54"/>
      <c r="O178" s="82"/>
      <c r="P178" s="82"/>
      <c r="Q178" s="82"/>
      <c r="R178" s="82"/>
      <c r="S178" s="82"/>
      <c r="T178" s="83"/>
    </row>
    <row r="179" spans="1:20" x14ac:dyDescent="0.2">
      <c r="A179" s="82"/>
      <c r="B179" s="82"/>
      <c r="C179" s="82"/>
      <c r="D179" s="88" t="s">
        <v>1529</v>
      </c>
      <c r="E179" s="84" t="s">
        <v>1530</v>
      </c>
      <c r="F179" s="84" t="s">
        <v>1531</v>
      </c>
      <c r="G179" s="84"/>
      <c r="H179" s="82" t="s">
        <v>1347</v>
      </c>
      <c r="I179" s="82"/>
      <c r="J179" s="54"/>
      <c r="K179" s="82"/>
      <c r="L179" s="82"/>
      <c r="M179" s="82"/>
      <c r="N179" s="54"/>
      <c r="O179" s="82"/>
      <c r="P179" s="82"/>
      <c r="Q179" s="82"/>
      <c r="R179" s="82"/>
      <c r="S179" s="82"/>
      <c r="T179" s="83"/>
    </row>
    <row r="180" spans="1:20" x14ac:dyDescent="0.2">
      <c r="A180" s="82"/>
      <c r="B180" s="82"/>
      <c r="C180" s="82"/>
      <c r="D180" s="88" t="s">
        <v>1532</v>
      </c>
      <c r="E180" s="84" t="s">
        <v>1533</v>
      </c>
      <c r="F180" s="84" t="s">
        <v>1534</v>
      </c>
      <c r="G180" s="84"/>
      <c r="H180" s="82" t="s">
        <v>1347</v>
      </c>
      <c r="I180" s="82"/>
      <c r="J180" s="54"/>
      <c r="K180" s="82"/>
      <c r="L180" s="82"/>
      <c r="M180" s="82"/>
      <c r="N180" s="54"/>
      <c r="O180" s="82"/>
      <c r="P180" s="82"/>
      <c r="Q180" s="82"/>
      <c r="R180" s="82"/>
      <c r="S180" s="82"/>
      <c r="T180" s="83"/>
    </row>
    <row r="181" spans="1:20" x14ac:dyDescent="0.2">
      <c r="A181" s="82"/>
      <c r="B181" s="82"/>
      <c r="C181" s="82"/>
      <c r="D181" s="88" t="s">
        <v>1535</v>
      </c>
      <c r="E181" s="84" t="s">
        <v>1536</v>
      </c>
      <c r="F181" s="84" t="s">
        <v>1537</v>
      </c>
      <c r="G181" s="84"/>
      <c r="H181" s="82" t="s">
        <v>1347</v>
      </c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3"/>
    </row>
    <row r="182" spans="1:20" x14ac:dyDescent="0.2">
      <c r="A182" s="82"/>
      <c r="B182" s="82"/>
      <c r="C182" s="82"/>
      <c r="D182" s="88" t="s">
        <v>1538</v>
      </c>
      <c r="E182" s="84" t="s">
        <v>1539</v>
      </c>
      <c r="F182" s="84" t="s">
        <v>1540</v>
      </c>
      <c r="G182" s="84"/>
      <c r="H182" s="82" t="s">
        <v>1347</v>
      </c>
      <c r="I182" s="82"/>
      <c r="J182" s="54"/>
      <c r="K182" s="82"/>
      <c r="L182" s="82"/>
      <c r="M182" s="82"/>
      <c r="N182" s="54"/>
      <c r="O182" s="82"/>
      <c r="P182" s="82"/>
      <c r="Q182" s="82"/>
      <c r="R182" s="82"/>
      <c r="S182" s="82"/>
      <c r="T182" s="83"/>
    </row>
    <row r="183" spans="1:20" x14ac:dyDescent="0.2">
      <c r="A183" s="82"/>
      <c r="B183" s="82"/>
      <c r="C183" s="82"/>
      <c r="D183" s="88" t="s">
        <v>1541</v>
      </c>
      <c r="E183" s="84" t="s">
        <v>1542</v>
      </c>
      <c r="F183" s="84" t="s">
        <v>1543</v>
      </c>
      <c r="G183" s="84"/>
      <c r="H183" s="82" t="s">
        <v>1347</v>
      </c>
      <c r="I183" s="82"/>
      <c r="J183" s="54"/>
      <c r="K183" s="82"/>
      <c r="L183" s="82"/>
      <c r="M183" s="82"/>
      <c r="N183" s="54"/>
      <c r="O183" s="82"/>
      <c r="P183" s="82"/>
      <c r="Q183" s="82"/>
      <c r="R183" s="82"/>
      <c r="S183" s="82"/>
      <c r="T183" s="83"/>
    </row>
    <row r="184" spans="1:20" x14ac:dyDescent="0.2">
      <c r="A184" s="82"/>
      <c r="B184" s="82"/>
      <c r="C184" s="82"/>
      <c r="D184" s="88" t="s">
        <v>1544</v>
      </c>
      <c r="E184" s="84" t="s">
        <v>1545</v>
      </c>
      <c r="F184" s="84" t="s">
        <v>1546</v>
      </c>
      <c r="G184" s="84"/>
      <c r="H184" s="82" t="s">
        <v>1347</v>
      </c>
      <c r="I184" s="82"/>
      <c r="J184" s="54"/>
      <c r="K184" s="82"/>
      <c r="L184" s="82"/>
      <c r="M184" s="82"/>
      <c r="N184" s="54"/>
      <c r="O184" s="82"/>
      <c r="P184" s="82"/>
      <c r="Q184" s="82"/>
      <c r="R184" s="82"/>
      <c r="S184" s="82"/>
      <c r="T184" s="83"/>
    </row>
    <row r="185" spans="1:20" x14ac:dyDescent="0.2">
      <c r="A185" s="82"/>
      <c r="B185" s="82"/>
      <c r="C185" s="82"/>
      <c r="D185" s="88" t="s">
        <v>1547</v>
      </c>
      <c r="E185" s="84" t="s">
        <v>1548</v>
      </c>
      <c r="F185" s="84" t="s">
        <v>1537</v>
      </c>
      <c r="G185" s="84"/>
      <c r="H185" s="82" t="s">
        <v>1347</v>
      </c>
      <c r="I185" s="82"/>
      <c r="J185" s="54"/>
      <c r="K185" s="82"/>
      <c r="L185" s="82"/>
      <c r="M185" s="82"/>
      <c r="N185" s="54"/>
      <c r="O185" s="82"/>
      <c r="P185" s="82"/>
      <c r="Q185" s="82"/>
      <c r="R185" s="82"/>
      <c r="S185" s="82"/>
      <c r="T185" s="83"/>
    </row>
    <row r="186" spans="1:20" x14ac:dyDescent="0.2">
      <c r="A186" s="82"/>
      <c r="B186" s="82"/>
      <c r="C186" s="82"/>
      <c r="D186" s="88" t="s">
        <v>1549</v>
      </c>
      <c r="E186" s="84" t="s">
        <v>1550</v>
      </c>
      <c r="F186" s="84" t="s">
        <v>1543</v>
      </c>
      <c r="G186" s="84"/>
      <c r="H186" s="82" t="s">
        <v>1347</v>
      </c>
      <c r="I186" s="82"/>
      <c r="J186" s="54"/>
      <c r="K186" s="82"/>
      <c r="L186" s="82"/>
      <c r="M186" s="82"/>
      <c r="N186" s="54"/>
      <c r="O186" s="82"/>
      <c r="P186" s="82"/>
      <c r="Q186" s="82"/>
      <c r="R186" s="82"/>
      <c r="S186" s="82"/>
      <c r="T186" s="83"/>
    </row>
    <row r="187" spans="1:20" x14ac:dyDescent="0.2">
      <c r="A187" s="82"/>
      <c r="B187" s="82"/>
      <c r="C187" s="82"/>
      <c r="D187" s="88" t="s">
        <v>1551</v>
      </c>
      <c r="E187" s="84" t="s">
        <v>1552</v>
      </c>
      <c r="F187" s="84"/>
      <c r="G187" s="84"/>
      <c r="H187" s="82" t="s">
        <v>1347</v>
      </c>
      <c r="I187" s="82"/>
      <c r="J187" s="54"/>
      <c r="K187" s="82"/>
      <c r="L187" s="82"/>
      <c r="M187" s="82"/>
      <c r="N187" s="54"/>
      <c r="O187" s="82"/>
      <c r="P187" s="82"/>
      <c r="Q187" s="82"/>
      <c r="R187" s="82"/>
      <c r="S187" s="82"/>
      <c r="T187" s="83"/>
    </row>
    <row r="188" spans="1:20" x14ac:dyDescent="0.2">
      <c r="A188" s="82"/>
      <c r="B188" s="82"/>
      <c r="C188" s="82"/>
      <c r="D188" s="88" t="s">
        <v>1553</v>
      </c>
      <c r="E188" s="84" t="s">
        <v>1554</v>
      </c>
      <c r="F188" s="84" t="s">
        <v>1555</v>
      </c>
      <c r="G188" s="84"/>
      <c r="H188" s="82" t="s">
        <v>1347</v>
      </c>
      <c r="I188" s="82"/>
      <c r="J188" s="54"/>
      <c r="K188" s="82"/>
      <c r="L188" s="82"/>
      <c r="M188" s="82"/>
      <c r="N188" s="54"/>
      <c r="O188" s="82"/>
      <c r="P188" s="82"/>
      <c r="Q188" s="82"/>
      <c r="R188" s="82"/>
      <c r="S188" s="82"/>
      <c r="T188" s="83"/>
    </row>
    <row r="189" spans="1:20" x14ac:dyDescent="0.2">
      <c r="A189" s="82"/>
      <c r="B189" s="82"/>
      <c r="C189" s="82"/>
      <c r="D189" s="88" t="s">
        <v>1556</v>
      </c>
      <c r="E189" s="84" t="s">
        <v>1557</v>
      </c>
      <c r="F189" s="84" t="s">
        <v>1558</v>
      </c>
      <c r="G189" s="84"/>
      <c r="H189" s="82" t="s">
        <v>1347</v>
      </c>
      <c r="I189" s="82"/>
      <c r="J189" s="54"/>
      <c r="K189" s="82"/>
      <c r="L189" s="82"/>
      <c r="M189" s="82"/>
      <c r="N189" s="54"/>
      <c r="O189" s="82"/>
      <c r="P189" s="82"/>
      <c r="Q189" s="82"/>
      <c r="R189" s="82"/>
      <c r="S189" s="82"/>
      <c r="T189" s="83"/>
    </row>
    <row r="190" spans="1:20" x14ac:dyDescent="0.2">
      <c r="A190" s="82"/>
      <c r="B190" s="82"/>
      <c r="C190" s="82"/>
      <c r="D190" s="88" t="s">
        <v>1559</v>
      </c>
      <c r="E190" s="84" t="s">
        <v>1560</v>
      </c>
      <c r="F190" s="84" t="s">
        <v>1561</v>
      </c>
      <c r="G190" s="84"/>
      <c r="H190" s="82" t="s">
        <v>1347</v>
      </c>
      <c r="I190" s="82"/>
      <c r="J190" s="54"/>
      <c r="K190" s="82"/>
      <c r="L190" s="82"/>
      <c r="M190" s="82"/>
      <c r="N190" s="54"/>
      <c r="O190" s="82"/>
      <c r="P190" s="82"/>
      <c r="Q190" s="82"/>
      <c r="R190" s="82"/>
      <c r="S190" s="82"/>
      <c r="T190" s="83"/>
    </row>
    <row r="191" spans="1:20" x14ac:dyDescent="0.2">
      <c r="A191" s="82"/>
      <c r="B191" s="82"/>
      <c r="C191" s="82"/>
      <c r="D191" s="88" t="s">
        <v>1562</v>
      </c>
      <c r="E191" s="84" t="s">
        <v>1563</v>
      </c>
      <c r="F191" s="84" t="s">
        <v>1564</v>
      </c>
      <c r="G191" s="84"/>
      <c r="H191" s="82" t="s">
        <v>1347</v>
      </c>
      <c r="I191" s="82"/>
      <c r="J191" s="54"/>
      <c r="K191" s="82"/>
      <c r="L191" s="82"/>
      <c r="M191" s="82"/>
      <c r="N191" s="54"/>
      <c r="O191" s="82"/>
      <c r="P191" s="82"/>
      <c r="Q191" s="82"/>
      <c r="R191" s="82"/>
      <c r="S191" s="82"/>
      <c r="T191" s="83"/>
    </row>
    <row r="192" spans="1:20" x14ac:dyDescent="0.2">
      <c r="A192" s="82"/>
      <c r="B192" s="82"/>
      <c r="C192" s="82"/>
      <c r="D192" s="88" t="s">
        <v>1565</v>
      </c>
      <c r="E192" s="84" t="s">
        <v>1566</v>
      </c>
      <c r="F192" s="84" t="s">
        <v>1567</v>
      </c>
      <c r="G192" s="84"/>
      <c r="H192" s="82" t="s">
        <v>1347</v>
      </c>
      <c r="I192" s="82"/>
      <c r="J192" s="54"/>
      <c r="K192" s="82"/>
      <c r="L192" s="82"/>
      <c r="M192" s="82"/>
      <c r="N192" s="54"/>
      <c r="O192" s="82"/>
      <c r="P192" s="82"/>
      <c r="Q192" s="82"/>
      <c r="R192" s="82"/>
      <c r="S192" s="82"/>
      <c r="T192" s="83"/>
    </row>
    <row r="193" spans="1:20" x14ac:dyDescent="0.2">
      <c r="A193" s="82"/>
      <c r="B193" s="82"/>
      <c r="C193" s="82"/>
      <c r="D193" s="88" t="s">
        <v>1568</v>
      </c>
      <c r="E193" s="84" t="s">
        <v>1569</v>
      </c>
      <c r="F193" s="84" t="s">
        <v>642</v>
      </c>
      <c r="G193" s="84"/>
      <c r="H193" s="82" t="s">
        <v>1347</v>
      </c>
      <c r="I193" s="82"/>
      <c r="J193" s="54"/>
      <c r="K193" s="82"/>
      <c r="L193" s="82"/>
      <c r="M193" s="82"/>
      <c r="N193" s="54"/>
      <c r="O193" s="82"/>
      <c r="P193" s="82"/>
      <c r="Q193" s="82"/>
      <c r="R193" s="82"/>
      <c r="S193" s="82"/>
      <c r="T193" s="83"/>
    </row>
    <row r="194" spans="1:20" x14ac:dyDescent="0.2">
      <c r="A194" s="82"/>
      <c r="B194" s="82"/>
      <c r="C194" s="82"/>
      <c r="D194" s="88" t="s">
        <v>1570</v>
      </c>
      <c r="E194" s="84" t="s">
        <v>1571</v>
      </c>
      <c r="F194" s="84" t="s">
        <v>1572</v>
      </c>
      <c r="G194" s="84"/>
      <c r="H194" s="82" t="s">
        <v>1347</v>
      </c>
      <c r="I194" s="82"/>
      <c r="J194" s="54"/>
      <c r="K194" s="82"/>
      <c r="L194" s="82"/>
      <c r="M194" s="82"/>
      <c r="N194" s="54"/>
      <c r="O194" s="82"/>
      <c r="P194" s="82"/>
      <c r="Q194" s="82"/>
      <c r="R194" s="82"/>
      <c r="S194" s="82"/>
      <c r="T194" s="83"/>
    </row>
    <row r="195" spans="1:20" x14ac:dyDescent="0.2">
      <c r="A195" s="82"/>
      <c r="B195" s="82"/>
      <c r="C195" s="82"/>
      <c r="D195" s="88" t="s">
        <v>1573</v>
      </c>
      <c r="E195" s="84" t="s">
        <v>1574</v>
      </c>
      <c r="F195" s="84" t="s">
        <v>1575</v>
      </c>
      <c r="G195" s="84"/>
      <c r="H195" s="82" t="s">
        <v>1347</v>
      </c>
      <c r="I195" s="82"/>
      <c r="J195" s="54"/>
      <c r="K195" s="82"/>
      <c r="L195" s="82"/>
      <c r="M195" s="82"/>
      <c r="N195" s="54"/>
      <c r="O195" s="82"/>
      <c r="P195" s="82"/>
      <c r="Q195" s="82"/>
      <c r="R195" s="82"/>
      <c r="S195" s="82"/>
      <c r="T195" s="83"/>
    </row>
    <row r="196" spans="1:20" x14ac:dyDescent="0.2">
      <c r="A196" s="82"/>
      <c r="B196" s="82"/>
      <c r="C196" s="82"/>
      <c r="D196" s="88" t="s">
        <v>1576</v>
      </c>
      <c r="E196" s="84" t="s">
        <v>1577</v>
      </c>
      <c r="F196" s="84" t="s">
        <v>1578</v>
      </c>
      <c r="G196" s="84"/>
      <c r="H196" s="82" t="s">
        <v>1347</v>
      </c>
      <c r="I196" s="82"/>
      <c r="J196" s="54"/>
      <c r="K196" s="82"/>
      <c r="L196" s="82"/>
      <c r="M196" s="82"/>
      <c r="N196" s="54"/>
      <c r="O196" s="82"/>
      <c r="P196" s="82"/>
      <c r="Q196" s="82"/>
      <c r="R196" s="82"/>
      <c r="S196" s="82"/>
      <c r="T196" s="83"/>
    </row>
    <row r="197" spans="1:20" x14ac:dyDescent="0.2">
      <c r="A197" s="82"/>
      <c r="B197" s="82"/>
      <c r="C197" s="82"/>
      <c r="D197" s="88" t="s">
        <v>1579</v>
      </c>
      <c r="E197" s="84" t="s">
        <v>1580</v>
      </c>
      <c r="F197" s="84" t="s">
        <v>1581</v>
      </c>
      <c r="G197" s="84"/>
      <c r="H197" s="82" t="s">
        <v>1347</v>
      </c>
      <c r="I197" s="82"/>
      <c r="J197" s="54"/>
      <c r="K197" s="82"/>
      <c r="L197" s="82"/>
      <c r="M197" s="82"/>
      <c r="N197" s="54"/>
      <c r="O197" s="82"/>
      <c r="P197" s="82"/>
      <c r="Q197" s="82"/>
      <c r="R197" s="82"/>
      <c r="S197" s="82"/>
      <c r="T197" s="83"/>
    </row>
    <row r="198" spans="1:20" x14ac:dyDescent="0.2">
      <c r="A198" s="82"/>
      <c r="B198" s="82"/>
      <c r="C198" s="82"/>
      <c r="D198" s="88" t="s">
        <v>1582</v>
      </c>
      <c r="E198" s="84" t="s">
        <v>1583</v>
      </c>
      <c r="F198" s="84" t="s">
        <v>1584</v>
      </c>
      <c r="G198" s="84"/>
      <c r="H198" s="82" t="s">
        <v>1347</v>
      </c>
      <c r="I198" s="82"/>
      <c r="J198" s="54"/>
      <c r="K198" s="82"/>
      <c r="L198" s="82"/>
      <c r="M198" s="82"/>
      <c r="N198" s="54"/>
      <c r="O198" s="82"/>
      <c r="P198" s="82"/>
      <c r="Q198" s="82"/>
      <c r="R198" s="82"/>
      <c r="S198" s="82"/>
      <c r="T198" s="83"/>
    </row>
    <row r="199" spans="1:20" x14ac:dyDescent="0.2">
      <c r="A199" s="82"/>
      <c r="B199" s="82"/>
      <c r="C199" s="82"/>
      <c r="D199" s="88" t="s">
        <v>1585</v>
      </c>
      <c r="E199" s="84" t="s">
        <v>1586</v>
      </c>
      <c r="F199" s="84" t="s">
        <v>1587</v>
      </c>
      <c r="G199" s="84"/>
      <c r="H199" s="82" t="s">
        <v>1347</v>
      </c>
      <c r="I199" s="82"/>
      <c r="J199" s="54"/>
      <c r="K199" s="82"/>
      <c r="L199" s="82"/>
      <c r="M199" s="82"/>
      <c r="N199" s="54"/>
      <c r="O199" s="82"/>
      <c r="P199" s="82"/>
      <c r="Q199" s="82"/>
      <c r="R199" s="82"/>
      <c r="S199" s="82"/>
      <c r="T199" s="83"/>
    </row>
    <row r="200" spans="1:20" x14ac:dyDescent="0.2">
      <c r="A200" s="82"/>
      <c r="B200" s="82"/>
      <c r="C200" s="82"/>
      <c r="D200" s="88" t="s">
        <v>1588</v>
      </c>
      <c r="E200" s="84" t="s">
        <v>1589</v>
      </c>
      <c r="F200" s="84" t="s">
        <v>1391</v>
      </c>
      <c r="G200" s="84"/>
      <c r="H200" s="82" t="s">
        <v>1347</v>
      </c>
      <c r="I200" s="82"/>
      <c r="J200" s="54"/>
      <c r="K200" s="82"/>
      <c r="L200" s="82"/>
      <c r="M200" s="82"/>
      <c r="N200" s="54"/>
      <c r="O200" s="82"/>
      <c r="P200" s="82"/>
      <c r="Q200" s="82"/>
      <c r="R200" s="82"/>
      <c r="S200" s="82"/>
      <c r="T200" s="83"/>
    </row>
    <row r="201" spans="1:20" x14ac:dyDescent="0.2">
      <c r="A201" s="82"/>
      <c r="B201" s="82"/>
      <c r="C201" s="82"/>
      <c r="D201" s="88" t="s">
        <v>1590</v>
      </c>
      <c r="E201" s="84" t="s">
        <v>1591</v>
      </c>
      <c r="F201" s="84" t="s">
        <v>1592</v>
      </c>
      <c r="G201" s="84"/>
      <c r="H201" s="82" t="s">
        <v>1347</v>
      </c>
      <c r="I201" s="82"/>
      <c r="J201" s="54"/>
      <c r="K201" s="82"/>
      <c r="L201" s="82"/>
      <c r="M201" s="82"/>
      <c r="N201" s="54"/>
      <c r="O201" s="82"/>
      <c r="P201" s="82"/>
      <c r="Q201" s="82"/>
      <c r="R201" s="82"/>
      <c r="S201" s="82"/>
      <c r="T201" s="83"/>
    </row>
    <row r="202" spans="1:20" x14ac:dyDescent="0.2">
      <c r="A202" s="82"/>
      <c r="B202" s="82"/>
      <c r="C202" s="82"/>
      <c r="D202" s="88" t="s">
        <v>1593</v>
      </c>
      <c r="E202" s="84" t="s">
        <v>1594</v>
      </c>
      <c r="F202" s="84" t="s">
        <v>1595</v>
      </c>
      <c r="G202" s="84"/>
      <c r="H202" s="82" t="s">
        <v>1347</v>
      </c>
      <c r="I202" s="82"/>
      <c r="J202" s="54"/>
      <c r="K202" s="82"/>
      <c r="L202" s="82"/>
      <c r="M202" s="82"/>
      <c r="N202" s="54"/>
      <c r="O202" s="82"/>
      <c r="P202" s="82"/>
      <c r="Q202" s="82"/>
      <c r="R202" s="82"/>
      <c r="S202" s="82"/>
      <c r="T202" s="83"/>
    </row>
    <row r="203" spans="1:20" x14ac:dyDescent="0.2">
      <c r="A203" s="82"/>
      <c r="B203" s="82"/>
      <c r="C203" s="82"/>
      <c r="D203" s="88" t="s">
        <v>1596</v>
      </c>
      <c r="E203" s="84" t="s">
        <v>1597</v>
      </c>
      <c r="F203" s="84"/>
      <c r="G203" s="84"/>
      <c r="H203" s="82" t="s">
        <v>1347</v>
      </c>
      <c r="I203" s="82"/>
      <c r="J203" s="54"/>
      <c r="K203" s="82"/>
      <c r="L203" s="82"/>
      <c r="M203" s="82"/>
      <c r="N203" s="54"/>
      <c r="O203" s="82"/>
      <c r="P203" s="82"/>
      <c r="Q203" s="82"/>
      <c r="R203" s="82"/>
      <c r="S203" s="82"/>
      <c r="T203" s="83"/>
    </row>
    <row r="204" spans="1:20" x14ac:dyDescent="0.2">
      <c r="A204" s="82"/>
      <c r="B204" s="82"/>
      <c r="C204" s="82"/>
      <c r="D204" s="88" t="s">
        <v>1598</v>
      </c>
      <c r="E204" s="84" t="s">
        <v>1599</v>
      </c>
      <c r="F204" s="84"/>
      <c r="G204" s="84"/>
      <c r="H204" s="82" t="s">
        <v>1347</v>
      </c>
      <c r="I204" s="82"/>
      <c r="J204" s="54"/>
      <c r="K204" s="82"/>
      <c r="L204" s="82"/>
      <c r="M204" s="82"/>
      <c r="N204" s="54"/>
      <c r="O204" s="82"/>
      <c r="P204" s="82"/>
      <c r="Q204" s="82"/>
      <c r="R204" s="82"/>
      <c r="S204" s="82"/>
      <c r="T204" s="83"/>
    </row>
    <row r="205" spans="1:20" x14ac:dyDescent="0.2">
      <c r="A205" s="82"/>
      <c r="B205" s="82"/>
      <c r="C205" s="82"/>
      <c r="D205" s="88" t="s">
        <v>1600</v>
      </c>
      <c r="E205" s="84" t="s">
        <v>1601</v>
      </c>
      <c r="F205" s="84" t="s">
        <v>642</v>
      </c>
      <c r="G205" s="84"/>
      <c r="H205" s="82" t="s">
        <v>1347</v>
      </c>
      <c r="I205" s="82"/>
      <c r="J205" s="54"/>
      <c r="K205" s="82"/>
      <c r="L205" s="82"/>
      <c r="M205" s="82"/>
      <c r="N205" s="54"/>
      <c r="O205" s="82"/>
      <c r="P205" s="82"/>
      <c r="Q205" s="82"/>
      <c r="R205" s="82"/>
      <c r="S205" s="82"/>
      <c r="T205" s="83"/>
    </row>
    <row r="206" spans="1:20" x14ac:dyDescent="0.2">
      <c r="A206" s="82"/>
      <c r="B206" s="82"/>
      <c r="C206" s="82"/>
      <c r="D206" s="88" t="s">
        <v>1602</v>
      </c>
      <c r="E206" s="84" t="s">
        <v>1603</v>
      </c>
      <c r="F206" s="84"/>
      <c r="G206" s="84"/>
      <c r="H206" s="82" t="s">
        <v>1347</v>
      </c>
      <c r="I206" s="82"/>
      <c r="J206" s="54"/>
      <c r="K206" s="82"/>
      <c r="L206" s="82"/>
      <c r="M206" s="82"/>
      <c r="N206" s="54"/>
      <c r="O206" s="82"/>
      <c r="P206" s="82"/>
      <c r="Q206" s="82"/>
      <c r="R206" s="82"/>
      <c r="S206" s="82"/>
      <c r="T206" s="83"/>
    </row>
    <row r="207" spans="1:20" x14ac:dyDescent="0.2">
      <c r="A207" s="82"/>
      <c r="B207" s="82"/>
      <c r="C207" s="82"/>
      <c r="D207" s="88" t="s">
        <v>1604</v>
      </c>
      <c r="E207" s="84" t="s">
        <v>1605</v>
      </c>
      <c r="F207" s="84" t="s">
        <v>1606</v>
      </c>
      <c r="G207" s="84"/>
      <c r="H207" s="82" t="s">
        <v>1347</v>
      </c>
      <c r="I207" s="82"/>
      <c r="J207" s="54"/>
      <c r="K207" s="82"/>
      <c r="L207" s="82"/>
      <c r="M207" s="82"/>
      <c r="N207" s="54"/>
      <c r="O207" s="82"/>
      <c r="P207" s="82"/>
      <c r="Q207" s="82"/>
      <c r="R207" s="82"/>
      <c r="S207" s="82"/>
      <c r="T207" s="83"/>
    </row>
    <row r="208" spans="1:20" x14ac:dyDescent="0.2">
      <c r="A208" s="82"/>
      <c r="B208" s="82"/>
      <c r="C208" s="82"/>
      <c r="D208" s="88" t="s">
        <v>1607</v>
      </c>
      <c r="E208" s="84" t="s">
        <v>1608</v>
      </c>
      <c r="F208" s="84" t="s">
        <v>1609</v>
      </c>
      <c r="G208" s="84"/>
      <c r="H208" s="82" t="s">
        <v>1347</v>
      </c>
      <c r="I208" s="82"/>
      <c r="J208" s="54"/>
      <c r="K208" s="82"/>
      <c r="L208" s="82"/>
      <c r="M208" s="82"/>
      <c r="N208" s="54"/>
      <c r="O208" s="82"/>
      <c r="P208" s="82"/>
      <c r="Q208" s="82"/>
      <c r="R208" s="82"/>
      <c r="S208" s="82"/>
      <c r="T208" s="83"/>
    </row>
    <row r="209" spans="1:20" x14ac:dyDescent="0.2">
      <c r="A209" s="82"/>
      <c r="B209" s="82"/>
      <c r="C209" s="82"/>
      <c r="D209" s="88" t="s">
        <v>577</v>
      </c>
      <c r="E209" s="84" t="s">
        <v>1610</v>
      </c>
      <c r="F209" s="84" t="s">
        <v>1611</v>
      </c>
      <c r="G209" s="84"/>
      <c r="H209" s="82" t="s">
        <v>1347</v>
      </c>
      <c r="I209" s="82"/>
      <c r="J209" s="54"/>
      <c r="K209" s="82"/>
      <c r="L209" s="82"/>
      <c r="M209" s="82"/>
      <c r="N209" s="54"/>
      <c r="O209" s="82"/>
      <c r="P209" s="82"/>
      <c r="Q209" s="82"/>
      <c r="R209" s="82"/>
      <c r="S209" s="82"/>
      <c r="T209" s="83"/>
    </row>
    <row r="210" spans="1:20" x14ac:dyDescent="0.2">
      <c r="A210" s="82"/>
      <c r="B210" s="82"/>
      <c r="C210" s="82"/>
      <c r="D210" s="88" t="s">
        <v>599</v>
      </c>
      <c r="E210" s="84" t="s">
        <v>1612</v>
      </c>
      <c r="F210" s="84" t="s">
        <v>1613</v>
      </c>
      <c r="G210" s="84"/>
      <c r="H210" s="82" t="s">
        <v>1347</v>
      </c>
      <c r="I210" s="82"/>
      <c r="J210" s="54"/>
      <c r="K210" s="82"/>
      <c r="L210" s="82"/>
      <c r="M210" s="82"/>
      <c r="N210" s="54"/>
      <c r="O210" s="82"/>
      <c r="P210" s="82"/>
      <c r="Q210" s="82"/>
      <c r="R210" s="82"/>
      <c r="S210" s="82"/>
      <c r="T210" s="83"/>
    </row>
    <row r="211" spans="1:20" x14ac:dyDescent="0.2">
      <c r="A211" s="82"/>
      <c r="B211" s="82"/>
      <c r="C211" s="82"/>
      <c r="D211" s="88" t="s">
        <v>886</v>
      </c>
      <c r="E211" s="84" t="s">
        <v>887</v>
      </c>
      <c r="F211" s="84" t="s">
        <v>888</v>
      </c>
      <c r="G211" s="84"/>
      <c r="H211" s="82" t="s">
        <v>1347</v>
      </c>
      <c r="I211" s="82"/>
      <c r="J211" s="54"/>
      <c r="K211" s="82"/>
      <c r="L211" s="82"/>
      <c r="M211" s="82"/>
      <c r="N211" s="54"/>
      <c r="O211" s="82"/>
      <c r="P211" s="82"/>
      <c r="Q211" s="82"/>
      <c r="R211" s="82"/>
      <c r="S211" s="82"/>
      <c r="T211" s="83"/>
    </row>
    <row r="212" spans="1:20" x14ac:dyDescent="0.2">
      <c r="A212" s="82"/>
      <c r="B212" s="82"/>
      <c r="C212" s="82"/>
      <c r="D212" s="88" t="s">
        <v>1614</v>
      </c>
      <c r="E212" s="84" t="s">
        <v>1615</v>
      </c>
      <c r="F212" s="84" t="s">
        <v>1616</v>
      </c>
      <c r="G212" s="84"/>
      <c r="H212" s="82" t="s">
        <v>1347</v>
      </c>
      <c r="I212" s="82"/>
      <c r="J212" s="54"/>
      <c r="K212" s="82"/>
      <c r="L212" s="82"/>
      <c r="M212" s="82"/>
      <c r="N212" s="54"/>
      <c r="O212" s="82"/>
      <c r="P212" s="82"/>
      <c r="Q212" s="82"/>
      <c r="R212" s="82"/>
      <c r="S212" s="82"/>
      <c r="T212" s="83"/>
    </row>
    <row r="213" spans="1:20" x14ac:dyDescent="0.2">
      <c r="A213" s="82"/>
      <c r="B213" s="82"/>
      <c r="C213" s="82"/>
      <c r="D213" s="88" t="s">
        <v>1617</v>
      </c>
      <c r="E213" s="84" t="s">
        <v>1618</v>
      </c>
      <c r="F213" s="84" t="s">
        <v>1619</v>
      </c>
      <c r="G213" s="84"/>
      <c r="H213" s="82" t="s">
        <v>1347</v>
      </c>
      <c r="I213" s="82"/>
      <c r="J213" s="54"/>
      <c r="K213" s="82"/>
      <c r="L213" s="82"/>
      <c r="M213" s="82"/>
      <c r="N213" s="54"/>
      <c r="O213" s="82"/>
      <c r="P213" s="82"/>
      <c r="Q213" s="82"/>
      <c r="R213" s="82"/>
      <c r="S213" s="82"/>
      <c r="T213" s="83"/>
    </row>
    <row r="214" spans="1:20" x14ac:dyDescent="0.2">
      <c r="A214" s="82"/>
      <c r="B214" s="82"/>
      <c r="C214" s="82"/>
      <c r="D214" s="88" t="s">
        <v>1620</v>
      </c>
      <c r="E214" s="84" t="s">
        <v>1621</v>
      </c>
      <c r="F214" s="84" t="s">
        <v>1622</v>
      </c>
      <c r="G214" s="84"/>
      <c r="H214" s="82" t="s">
        <v>1347</v>
      </c>
      <c r="I214" s="82"/>
      <c r="J214" s="54"/>
      <c r="K214" s="82"/>
      <c r="L214" s="82"/>
      <c r="M214" s="82"/>
      <c r="N214" s="54"/>
      <c r="O214" s="82"/>
      <c r="P214" s="82"/>
      <c r="Q214" s="82"/>
      <c r="R214" s="82"/>
      <c r="S214" s="82"/>
      <c r="T214" s="83"/>
    </row>
    <row r="215" spans="1:20" x14ac:dyDescent="0.2">
      <c r="A215" s="82"/>
      <c r="B215" s="82"/>
      <c r="C215" s="82"/>
      <c r="D215" s="88" t="s">
        <v>1623</v>
      </c>
      <c r="E215" s="84" t="s">
        <v>1624</v>
      </c>
      <c r="F215" s="84" t="s">
        <v>1625</v>
      </c>
      <c r="G215" s="84"/>
      <c r="H215" s="82" t="s">
        <v>1347</v>
      </c>
      <c r="I215" s="82"/>
      <c r="J215" s="54"/>
      <c r="K215" s="82"/>
      <c r="L215" s="82"/>
      <c r="M215" s="82"/>
      <c r="N215" s="54"/>
      <c r="O215" s="82"/>
      <c r="P215" s="82"/>
      <c r="Q215" s="82"/>
      <c r="R215" s="82"/>
      <c r="S215" s="82"/>
      <c r="T215" s="83"/>
    </row>
    <row r="216" spans="1:20" x14ac:dyDescent="0.2">
      <c r="A216" s="82"/>
      <c r="B216" s="82"/>
      <c r="C216" s="82"/>
      <c r="D216" s="88" t="s">
        <v>1626</v>
      </c>
      <c r="E216" s="84" t="s">
        <v>1627</v>
      </c>
      <c r="F216" s="84" t="s">
        <v>1628</v>
      </c>
      <c r="G216" s="84"/>
      <c r="H216" s="82" t="s">
        <v>1347</v>
      </c>
      <c r="I216" s="82"/>
      <c r="J216" s="54"/>
      <c r="K216" s="82"/>
      <c r="L216" s="82"/>
      <c r="M216" s="82"/>
      <c r="N216" s="54"/>
      <c r="O216" s="82"/>
      <c r="P216" s="82"/>
      <c r="Q216" s="82"/>
      <c r="R216" s="82"/>
      <c r="S216" s="82"/>
      <c r="T216" s="83"/>
    </row>
    <row r="217" spans="1:20" x14ac:dyDescent="0.2">
      <c r="A217" s="82"/>
      <c r="B217" s="82"/>
      <c r="C217" s="82"/>
      <c r="D217" s="88" t="s">
        <v>1629</v>
      </c>
      <c r="E217" s="84" t="s">
        <v>1630</v>
      </c>
      <c r="F217" s="84" t="s">
        <v>1631</v>
      </c>
      <c r="G217" s="84"/>
      <c r="H217" s="82" t="s">
        <v>1347</v>
      </c>
      <c r="I217" s="82"/>
      <c r="J217" s="54"/>
      <c r="K217" s="82"/>
      <c r="L217" s="82"/>
      <c r="M217" s="82"/>
      <c r="N217" s="54"/>
      <c r="O217" s="82"/>
      <c r="P217" s="82"/>
      <c r="Q217" s="82"/>
      <c r="R217" s="82"/>
      <c r="S217" s="82"/>
      <c r="T217" s="83"/>
    </row>
    <row r="218" spans="1:20" x14ac:dyDescent="0.2">
      <c r="A218" s="82"/>
      <c r="B218" s="82"/>
      <c r="C218" s="82"/>
      <c r="D218" s="88" t="s">
        <v>1632</v>
      </c>
      <c r="E218" s="84" t="s">
        <v>1633</v>
      </c>
      <c r="F218" s="84" t="s">
        <v>1634</v>
      </c>
      <c r="G218" s="84"/>
      <c r="H218" s="82" t="s">
        <v>1347</v>
      </c>
      <c r="I218" s="82"/>
      <c r="J218" s="54"/>
      <c r="K218" s="82"/>
      <c r="L218" s="82"/>
      <c r="M218" s="82"/>
      <c r="N218" s="54"/>
      <c r="O218" s="82"/>
      <c r="P218" s="82"/>
      <c r="Q218" s="82"/>
      <c r="R218" s="82"/>
      <c r="S218" s="82"/>
      <c r="T218" s="83"/>
    </row>
    <row r="219" spans="1:20" x14ac:dyDescent="0.2">
      <c r="A219" s="82"/>
      <c r="B219" s="82"/>
      <c r="C219" s="82"/>
      <c r="D219" s="88" t="s">
        <v>1635</v>
      </c>
      <c r="E219" s="84" t="s">
        <v>1636</v>
      </c>
      <c r="F219" s="84" t="s">
        <v>1637</v>
      </c>
      <c r="G219" s="84"/>
      <c r="H219" s="82" t="s">
        <v>1347</v>
      </c>
      <c r="I219" s="82"/>
      <c r="J219" s="54"/>
      <c r="K219" s="82"/>
      <c r="L219" s="82"/>
      <c r="M219" s="82"/>
      <c r="N219" s="54"/>
      <c r="O219" s="82"/>
      <c r="P219" s="82"/>
      <c r="Q219" s="82"/>
      <c r="R219" s="82"/>
      <c r="S219" s="82"/>
      <c r="T219" s="83"/>
    </row>
    <row r="220" spans="1:20" x14ac:dyDescent="0.2">
      <c r="A220" s="82"/>
      <c r="B220" s="82"/>
      <c r="C220" s="82"/>
      <c r="D220" s="88" t="s">
        <v>1638</v>
      </c>
      <c r="E220" s="84" t="s">
        <v>1639</v>
      </c>
      <c r="F220" s="84" t="s">
        <v>1640</v>
      </c>
      <c r="G220" s="84"/>
      <c r="H220" s="82" t="s">
        <v>1347</v>
      </c>
      <c r="I220" s="82"/>
      <c r="J220" s="54"/>
      <c r="K220" s="82"/>
      <c r="L220" s="82"/>
      <c r="M220" s="82"/>
      <c r="N220" s="54"/>
      <c r="O220" s="82"/>
      <c r="P220" s="82"/>
      <c r="Q220" s="82"/>
      <c r="R220" s="82"/>
      <c r="S220" s="82"/>
      <c r="T220" s="83"/>
    </row>
    <row r="221" spans="1:20" x14ac:dyDescent="0.2">
      <c r="A221" s="82"/>
      <c r="B221" s="82"/>
      <c r="C221" s="82"/>
      <c r="D221" s="88" t="s">
        <v>1641</v>
      </c>
      <c r="E221" s="84" t="s">
        <v>1642</v>
      </c>
      <c r="F221" s="84" t="s">
        <v>1643</v>
      </c>
      <c r="G221" s="84"/>
      <c r="H221" s="82" t="s">
        <v>1347</v>
      </c>
      <c r="I221" s="82"/>
      <c r="J221" s="54"/>
      <c r="K221" s="82"/>
      <c r="L221" s="82"/>
      <c r="M221" s="82"/>
      <c r="N221" s="54"/>
      <c r="O221" s="82"/>
      <c r="P221" s="82"/>
      <c r="Q221" s="82"/>
      <c r="R221" s="82"/>
      <c r="S221" s="82"/>
      <c r="T221" s="83"/>
    </row>
    <row r="222" spans="1:20" x14ac:dyDescent="0.2">
      <c r="A222" s="82"/>
      <c r="B222" s="82"/>
      <c r="C222" s="82"/>
      <c r="D222" s="88" t="s">
        <v>1644</v>
      </c>
      <c r="E222" s="84" t="s">
        <v>1645</v>
      </c>
      <c r="F222" s="84" t="s">
        <v>1646</v>
      </c>
      <c r="G222" s="84"/>
      <c r="H222" s="82" t="s">
        <v>1347</v>
      </c>
      <c r="I222" s="82"/>
      <c r="J222" s="54"/>
      <c r="K222" s="82"/>
      <c r="L222" s="82"/>
      <c r="M222" s="82"/>
      <c r="N222" s="54"/>
      <c r="O222" s="82"/>
      <c r="P222" s="82"/>
      <c r="Q222" s="82"/>
      <c r="R222" s="82"/>
      <c r="S222" s="82"/>
      <c r="T222" s="83"/>
    </row>
    <row r="223" spans="1:20" x14ac:dyDescent="0.2">
      <c r="A223" s="82"/>
      <c r="B223" s="82"/>
      <c r="C223" s="82"/>
      <c r="D223" s="88" t="s">
        <v>1647</v>
      </c>
      <c r="E223" s="84" t="s">
        <v>1648</v>
      </c>
      <c r="F223" s="84" t="s">
        <v>1649</v>
      </c>
      <c r="G223" s="84"/>
      <c r="H223" s="82" t="s">
        <v>1347</v>
      </c>
      <c r="I223" s="82"/>
      <c r="J223" s="54"/>
      <c r="K223" s="82"/>
      <c r="L223" s="82"/>
      <c r="M223" s="82"/>
      <c r="N223" s="54"/>
      <c r="O223" s="82"/>
      <c r="P223" s="82"/>
      <c r="Q223" s="82"/>
      <c r="R223" s="82"/>
      <c r="S223" s="82"/>
      <c r="T223" s="83"/>
    </row>
    <row r="224" spans="1:20" x14ac:dyDescent="0.2">
      <c r="A224" s="82"/>
      <c r="B224" s="82"/>
      <c r="C224" s="82"/>
      <c r="D224" s="88" t="s">
        <v>1650</v>
      </c>
      <c r="E224" s="84" t="s">
        <v>1651</v>
      </c>
      <c r="F224" s="84" t="s">
        <v>1652</v>
      </c>
      <c r="G224" s="84"/>
      <c r="H224" s="82" t="s">
        <v>1347</v>
      </c>
      <c r="I224" s="82"/>
      <c r="J224" s="54"/>
      <c r="K224" s="82"/>
      <c r="L224" s="82"/>
      <c r="M224" s="82"/>
      <c r="N224" s="54"/>
      <c r="O224" s="82"/>
      <c r="P224" s="82"/>
      <c r="Q224" s="82"/>
      <c r="R224" s="82"/>
      <c r="S224" s="82"/>
      <c r="T224" s="83"/>
    </row>
    <row r="225" spans="1:20" x14ac:dyDescent="0.2">
      <c r="A225" s="82"/>
      <c r="B225" s="82"/>
      <c r="C225" s="82"/>
      <c r="D225" s="88" t="s">
        <v>1653</v>
      </c>
      <c r="E225" s="84" t="s">
        <v>1654</v>
      </c>
      <c r="F225" s="84" t="s">
        <v>1655</v>
      </c>
      <c r="G225" s="84"/>
      <c r="H225" s="82" t="s">
        <v>1347</v>
      </c>
      <c r="I225" s="82"/>
      <c r="J225" s="54"/>
      <c r="K225" s="82"/>
      <c r="L225" s="82"/>
      <c r="M225" s="82"/>
      <c r="N225" s="54"/>
      <c r="O225" s="82"/>
      <c r="P225" s="82"/>
      <c r="Q225" s="82"/>
      <c r="R225" s="82"/>
      <c r="S225" s="82"/>
      <c r="T225" s="83"/>
    </row>
    <row r="226" spans="1:20" x14ac:dyDescent="0.2">
      <c r="A226" s="82"/>
      <c r="B226" s="82"/>
      <c r="C226" s="82"/>
      <c r="D226" s="88" t="s">
        <v>1656</v>
      </c>
      <c r="E226" s="84" t="s">
        <v>1657</v>
      </c>
      <c r="F226" s="84" t="s">
        <v>1658</v>
      </c>
      <c r="G226" s="84"/>
      <c r="H226" s="82" t="s">
        <v>1347</v>
      </c>
      <c r="I226" s="82"/>
      <c r="J226" s="54"/>
      <c r="K226" s="82"/>
      <c r="L226" s="82"/>
      <c r="M226" s="82"/>
      <c r="N226" s="54"/>
      <c r="O226" s="82"/>
      <c r="P226" s="82"/>
      <c r="Q226" s="82"/>
      <c r="R226" s="82"/>
      <c r="S226" s="82"/>
      <c r="T226" s="83"/>
    </row>
    <row r="227" spans="1:20" x14ac:dyDescent="0.2">
      <c r="A227" s="82"/>
      <c r="B227" s="82"/>
      <c r="C227" s="82"/>
      <c r="D227" s="88" t="s">
        <v>1659</v>
      </c>
      <c r="E227" s="84" t="s">
        <v>1660</v>
      </c>
      <c r="F227" s="84" t="s">
        <v>1661</v>
      </c>
      <c r="G227" s="84"/>
      <c r="H227" s="82" t="s">
        <v>1347</v>
      </c>
      <c r="I227" s="82"/>
      <c r="J227" s="54"/>
      <c r="K227" s="82"/>
      <c r="L227" s="82"/>
      <c r="M227" s="82"/>
      <c r="N227" s="54"/>
      <c r="O227" s="82"/>
      <c r="P227" s="82"/>
      <c r="Q227" s="82"/>
      <c r="R227" s="82"/>
      <c r="S227" s="82"/>
      <c r="T227" s="83"/>
    </row>
    <row r="228" spans="1:20" x14ac:dyDescent="0.2">
      <c r="A228" s="82"/>
      <c r="B228" s="82"/>
      <c r="C228" s="82"/>
      <c r="D228" s="88" t="s">
        <v>1662</v>
      </c>
      <c r="E228" s="84" t="s">
        <v>1663</v>
      </c>
      <c r="F228" s="84" t="s">
        <v>1664</v>
      </c>
      <c r="G228" s="84"/>
      <c r="H228" s="82" t="s">
        <v>1347</v>
      </c>
      <c r="I228" s="82"/>
      <c r="J228" s="54"/>
      <c r="K228" s="82"/>
      <c r="L228" s="82"/>
      <c r="M228" s="82"/>
      <c r="N228" s="54"/>
      <c r="O228" s="82"/>
      <c r="P228" s="82"/>
      <c r="Q228" s="82"/>
      <c r="R228" s="82"/>
      <c r="S228" s="82"/>
      <c r="T228" s="83"/>
    </row>
    <row r="229" spans="1:20" x14ac:dyDescent="0.2">
      <c r="A229" s="82"/>
      <c r="B229" s="82"/>
      <c r="C229" s="82"/>
      <c r="D229" s="88" t="s">
        <v>1665</v>
      </c>
      <c r="E229" s="84" t="s">
        <v>1666</v>
      </c>
      <c r="F229" s="84" t="s">
        <v>1537</v>
      </c>
      <c r="G229" s="84"/>
      <c r="H229" s="82" t="s">
        <v>1347</v>
      </c>
      <c r="I229" s="82"/>
      <c r="J229" s="54"/>
      <c r="K229" s="82"/>
      <c r="L229" s="82"/>
      <c r="M229" s="82"/>
      <c r="N229" s="54"/>
      <c r="O229" s="82"/>
      <c r="P229" s="82"/>
      <c r="Q229" s="82"/>
      <c r="R229" s="82"/>
      <c r="S229" s="82"/>
      <c r="T229" s="83"/>
    </row>
    <row r="230" spans="1:20" x14ac:dyDescent="0.2">
      <c r="A230" s="82"/>
      <c r="B230" s="82"/>
      <c r="C230" s="82"/>
      <c r="D230" s="88" t="s">
        <v>1667</v>
      </c>
      <c r="E230" s="84" t="s">
        <v>1668</v>
      </c>
      <c r="F230" s="84" t="s">
        <v>1669</v>
      </c>
      <c r="G230" s="84"/>
      <c r="H230" s="82" t="s">
        <v>1347</v>
      </c>
      <c r="I230" s="82"/>
      <c r="J230" s="54"/>
      <c r="K230" s="82"/>
      <c r="L230" s="82"/>
      <c r="M230" s="82"/>
      <c r="N230" s="54"/>
      <c r="O230" s="82"/>
      <c r="P230" s="82"/>
      <c r="Q230" s="82"/>
      <c r="R230" s="82"/>
      <c r="S230" s="82"/>
      <c r="T230" s="83"/>
    </row>
    <row r="231" spans="1:20" x14ac:dyDescent="0.2">
      <c r="A231" s="82"/>
      <c r="B231" s="82"/>
      <c r="C231" s="82"/>
      <c r="D231" s="88" t="s">
        <v>1670</v>
      </c>
      <c r="E231" s="84" t="s">
        <v>1671</v>
      </c>
      <c r="F231" s="84" t="s">
        <v>1672</v>
      </c>
      <c r="G231" s="84"/>
      <c r="H231" s="82" t="s">
        <v>1347</v>
      </c>
      <c r="I231" s="82"/>
      <c r="J231" s="54"/>
      <c r="K231" s="82"/>
      <c r="L231" s="82"/>
      <c r="M231" s="82"/>
      <c r="N231" s="54"/>
      <c r="O231" s="82"/>
      <c r="P231" s="82"/>
      <c r="Q231" s="82"/>
      <c r="R231" s="82"/>
      <c r="S231" s="82"/>
      <c r="T231" s="83"/>
    </row>
    <row r="232" spans="1:20" x14ac:dyDescent="0.2">
      <c r="A232" s="82"/>
      <c r="B232" s="82"/>
      <c r="C232" s="82"/>
      <c r="D232" s="88" t="s">
        <v>1673</v>
      </c>
      <c r="E232" s="84" t="s">
        <v>1674</v>
      </c>
      <c r="F232" s="84" t="s">
        <v>1675</v>
      </c>
      <c r="G232" s="84"/>
      <c r="H232" s="82" t="s">
        <v>1347</v>
      </c>
      <c r="I232" s="82"/>
      <c r="J232" s="54"/>
      <c r="K232" s="82"/>
      <c r="L232" s="82"/>
      <c r="M232" s="82"/>
      <c r="N232" s="54"/>
      <c r="O232" s="82"/>
      <c r="P232" s="82"/>
      <c r="Q232" s="82"/>
      <c r="R232" s="82"/>
      <c r="S232" s="82"/>
      <c r="T232" s="83"/>
    </row>
    <row r="233" spans="1:20" x14ac:dyDescent="0.2">
      <c r="A233" s="82"/>
      <c r="B233" s="82"/>
      <c r="C233" s="82"/>
      <c r="D233" s="88" t="s">
        <v>1676</v>
      </c>
      <c r="E233" s="84" t="s">
        <v>1677</v>
      </c>
      <c r="F233" s="84" t="s">
        <v>1678</v>
      </c>
      <c r="G233" s="84"/>
      <c r="H233" s="82" t="s">
        <v>1347</v>
      </c>
      <c r="I233" s="82"/>
      <c r="J233" s="54"/>
      <c r="K233" s="82"/>
      <c r="L233" s="82"/>
      <c r="M233" s="82"/>
      <c r="N233" s="54"/>
      <c r="O233" s="82"/>
      <c r="P233" s="82"/>
      <c r="Q233" s="82"/>
      <c r="R233" s="82"/>
      <c r="S233" s="82"/>
      <c r="T233" s="83"/>
    </row>
    <row r="234" spans="1:20" x14ac:dyDescent="0.2">
      <c r="A234" s="82"/>
      <c r="B234" s="82"/>
      <c r="C234" s="82"/>
      <c r="D234" s="88" t="s">
        <v>1679</v>
      </c>
      <c r="E234" s="84" t="s">
        <v>1680</v>
      </c>
      <c r="F234" s="84" t="s">
        <v>1681</v>
      </c>
      <c r="G234" s="84"/>
      <c r="H234" s="82" t="s">
        <v>1347</v>
      </c>
      <c r="I234" s="82"/>
      <c r="J234" s="54"/>
      <c r="K234" s="82"/>
      <c r="L234" s="82"/>
      <c r="M234" s="82"/>
      <c r="N234" s="54"/>
      <c r="O234" s="82"/>
      <c r="P234" s="82"/>
      <c r="Q234" s="82"/>
      <c r="R234" s="82"/>
      <c r="S234" s="82"/>
      <c r="T234" s="83"/>
    </row>
    <row r="235" spans="1:20" x14ac:dyDescent="0.2">
      <c r="A235" s="82"/>
      <c r="B235" s="82"/>
      <c r="C235" s="82"/>
      <c r="D235" s="88" t="s">
        <v>1682</v>
      </c>
      <c r="E235" s="84" t="s">
        <v>1683</v>
      </c>
      <c r="F235" s="84" t="s">
        <v>1684</v>
      </c>
      <c r="G235" s="84"/>
      <c r="H235" s="82" t="s">
        <v>1347</v>
      </c>
      <c r="I235" s="82"/>
      <c r="J235" s="54"/>
      <c r="K235" s="82"/>
      <c r="L235" s="82"/>
      <c r="M235" s="82"/>
      <c r="N235" s="54"/>
      <c r="O235" s="82"/>
      <c r="P235" s="82"/>
      <c r="Q235" s="82"/>
      <c r="R235" s="82"/>
      <c r="S235" s="82"/>
      <c r="T235" s="83"/>
    </row>
    <row r="236" spans="1:20" x14ac:dyDescent="0.2">
      <c r="A236" s="82"/>
      <c r="B236" s="82"/>
      <c r="C236" s="82"/>
      <c r="D236" s="88" t="s">
        <v>1685</v>
      </c>
      <c r="E236" s="84" t="s">
        <v>1686</v>
      </c>
      <c r="F236" s="84" t="s">
        <v>1687</v>
      </c>
      <c r="G236" s="84"/>
      <c r="H236" s="82" t="s">
        <v>1347</v>
      </c>
      <c r="I236" s="82"/>
      <c r="J236" s="54"/>
      <c r="K236" s="82"/>
      <c r="L236" s="82"/>
      <c r="M236" s="82"/>
      <c r="N236" s="54"/>
      <c r="O236" s="82"/>
      <c r="P236" s="82"/>
      <c r="Q236" s="82"/>
      <c r="R236" s="82"/>
      <c r="S236" s="82"/>
      <c r="T236" s="83"/>
    </row>
    <row r="237" spans="1:20" x14ac:dyDescent="0.2">
      <c r="A237" s="82"/>
      <c r="B237" s="82"/>
      <c r="C237" s="82"/>
      <c r="D237" s="88" t="s">
        <v>1688</v>
      </c>
      <c r="E237" s="84" t="s">
        <v>1689</v>
      </c>
      <c r="F237" s="84" t="s">
        <v>1690</v>
      </c>
      <c r="G237" s="84"/>
      <c r="H237" s="82" t="s">
        <v>1347</v>
      </c>
      <c r="I237" s="82"/>
      <c r="J237" s="54"/>
      <c r="K237" s="82"/>
      <c r="L237" s="82"/>
      <c r="M237" s="82"/>
      <c r="N237" s="54"/>
      <c r="O237" s="82"/>
      <c r="P237" s="82"/>
      <c r="Q237" s="82"/>
      <c r="R237" s="82"/>
      <c r="S237" s="82"/>
      <c r="T237" s="83"/>
    </row>
    <row r="238" spans="1:20" x14ac:dyDescent="0.2">
      <c r="A238" s="82"/>
      <c r="B238" s="82"/>
      <c r="C238" s="82"/>
      <c r="D238" s="88" t="s">
        <v>1691</v>
      </c>
      <c r="E238" s="84" t="s">
        <v>1692</v>
      </c>
      <c r="F238" s="84" t="s">
        <v>1693</v>
      </c>
      <c r="G238" s="84"/>
      <c r="H238" s="82" t="s">
        <v>1347</v>
      </c>
      <c r="I238" s="82"/>
      <c r="J238" s="54"/>
      <c r="K238" s="82"/>
      <c r="L238" s="82"/>
      <c r="M238" s="82"/>
      <c r="N238" s="54"/>
      <c r="O238" s="82"/>
      <c r="P238" s="82"/>
      <c r="Q238" s="82"/>
      <c r="R238" s="82"/>
      <c r="S238" s="82"/>
      <c r="T238" s="83"/>
    </row>
    <row r="239" spans="1:20" x14ac:dyDescent="0.2">
      <c r="A239" s="82"/>
      <c r="B239" s="82"/>
      <c r="C239" s="82"/>
      <c r="D239" s="88" t="s">
        <v>1694</v>
      </c>
      <c r="E239" s="84" t="s">
        <v>1695</v>
      </c>
      <c r="F239" s="84" t="s">
        <v>1696</v>
      </c>
      <c r="G239" s="84"/>
      <c r="H239" s="82" t="s">
        <v>1347</v>
      </c>
      <c r="I239" s="82"/>
      <c r="J239" s="54"/>
      <c r="K239" s="82"/>
      <c r="L239" s="82"/>
      <c r="M239" s="82"/>
      <c r="N239" s="54"/>
      <c r="O239" s="82"/>
      <c r="P239" s="82"/>
      <c r="Q239" s="82"/>
      <c r="R239" s="82"/>
      <c r="S239" s="82"/>
      <c r="T239" s="83"/>
    </row>
    <row r="240" spans="1:20" x14ac:dyDescent="0.2">
      <c r="A240" s="82"/>
      <c r="B240" s="82"/>
      <c r="C240" s="82"/>
      <c r="D240" s="88" t="s">
        <v>1697</v>
      </c>
      <c r="E240" s="84" t="s">
        <v>1698</v>
      </c>
      <c r="F240" s="84" t="s">
        <v>1699</v>
      </c>
      <c r="G240" s="84"/>
      <c r="H240" s="82" t="s">
        <v>1347</v>
      </c>
      <c r="I240" s="82"/>
      <c r="J240" s="54"/>
      <c r="K240" s="82"/>
      <c r="L240" s="82"/>
      <c r="M240" s="82"/>
      <c r="N240" s="54"/>
      <c r="O240" s="82"/>
      <c r="P240" s="82"/>
      <c r="Q240" s="82"/>
      <c r="R240" s="82"/>
      <c r="S240" s="82"/>
      <c r="T240" s="83"/>
    </row>
    <row r="241" spans="1:20" x14ac:dyDescent="0.2">
      <c r="A241" s="82"/>
      <c r="B241" s="82"/>
      <c r="C241" s="82"/>
      <c r="D241" s="88" t="s">
        <v>1700</v>
      </c>
      <c r="E241" s="84" t="s">
        <v>1701</v>
      </c>
      <c r="F241" s="84" t="s">
        <v>1702</v>
      </c>
      <c r="G241" s="84"/>
      <c r="H241" s="82" t="s">
        <v>1347</v>
      </c>
      <c r="I241" s="82"/>
      <c r="J241" s="54"/>
      <c r="K241" s="82"/>
      <c r="L241" s="82"/>
      <c r="M241" s="82"/>
      <c r="N241" s="54"/>
      <c r="O241" s="82"/>
      <c r="P241" s="82"/>
      <c r="Q241" s="82"/>
      <c r="R241" s="82"/>
      <c r="S241" s="82"/>
      <c r="T241" s="83"/>
    </row>
    <row r="242" spans="1:20" x14ac:dyDescent="0.2">
      <c r="A242" s="82"/>
      <c r="B242" s="82"/>
      <c r="C242" s="82"/>
      <c r="D242" s="88" t="s">
        <v>1703</v>
      </c>
      <c r="E242" s="84" t="s">
        <v>1704</v>
      </c>
      <c r="F242" s="84" t="s">
        <v>1705</v>
      </c>
      <c r="G242" s="84"/>
      <c r="H242" s="82" t="s">
        <v>1347</v>
      </c>
      <c r="I242" s="82"/>
      <c r="J242" s="54"/>
      <c r="K242" s="82"/>
      <c r="L242" s="82"/>
      <c r="M242" s="82"/>
      <c r="N242" s="54"/>
      <c r="O242" s="82"/>
      <c r="P242" s="82"/>
      <c r="Q242" s="82"/>
      <c r="R242" s="82"/>
      <c r="S242" s="82"/>
      <c r="T242" s="83"/>
    </row>
    <row r="243" spans="1:20" x14ac:dyDescent="0.2">
      <c r="A243" s="82"/>
      <c r="B243" s="82"/>
      <c r="C243" s="82"/>
      <c r="D243" s="88" t="s">
        <v>1706</v>
      </c>
      <c r="E243" s="84" t="s">
        <v>1707</v>
      </c>
      <c r="F243" s="84" t="s">
        <v>1708</v>
      </c>
      <c r="G243" s="84"/>
      <c r="H243" s="82" t="s">
        <v>1347</v>
      </c>
      <c r="I243" s="82"/>
      <c r="J243" s="54"/>
      <c r="K243" s="82"/>
      <c r="L243" s="82"/>
      <c r="M243" s="82"/>
      <c r="N243" s="54"/>
      <c r="O243" s="82"/>
      <c r="P243" s="82"/>
      <c r="Q243" s="82"/>
      <c r="R243" s="82"/>
      <c r="S243" s="82"/>
      <c r="T243" s="83"/>
    </row>
    <row r="244" spans="1:20" x14ac:dyDescent="0.2">
      <c r="A244" s="82"/>
      <c r="B244" s="82"/>
      <c r="C244" s="82"/>
      <c r="D244" s="88" t="s">
        <v>1709</v>
      </c>
      <c r="E244" s="84" t="s">
        <v>1710</v>
      </c>
      <c r="F244" s="84" t="s">
        <v>1711</v>
      </c>
      <c r="G244" s="84"/>
      <c r="H244" s="82" t="s">
        <v>1347</v>
      </c>
      <c r="I244" s="82"/>
      <c r="J244" s="54"/>
      <c r="K244" s="82"/>
      <c r="L244" s="82"/>
      <c r="M244" s="82"/>
      <c r="N244" s="54"/>
      <c r="O244" s="82"/>
      <c r="P244" s="82"/>
      <c r="Q244" s="82"/>
      <c r="R244" s="82"/>
      <c r="S244" s="82"/>
      <c r="T244" s="83"/>
    </row>
    <row r="245" spans="1:20" x14ac:dyDescent="0.2">
      <c r="A245" s="82"/>
      <c r="B245" s="82"/>
      <c r="C245" s="82"/>
      <c r="D245" s="88" t="s">
        <v>1712</v>
      </c>
      <c r="E245" s="84" t="s">
        <v>1713</v>
      </c>
      <c r="F245" s="84" t="s">
        <v>1714</v>
      </c>
      <c r="G245" s="84"/>
      <c r="H245" s="82" t="s">
        <v>1347</v>
      </c>
      <c r="I245" s="82"/>
      <c r="J245" s="54"/>
      <c r="K245" s="82"/>
      <c r="L245" s="82"/>
      <c r="M245" s="82"/>
      <c r="N245" s="54"/>
      <c r="O245" s="82"/>
      <c r="P245" s="82"/>
      <c r="Q245" s="82"/>
      <c r="R245" s="82"/>
      <c r="S245" s="82"/>
      <c r="T245" s="83"/>
    </row>
    <row r="246" spans="1:20" x14ac:dyDescent="0.2">
      <c r="A246" s="82"/>
      <c r="B246" s="82"/>
      <c r="C246" s="82"/>
      <c r="D246" s="88" t="s">
        <v>1715</v>
      </c>
      <c r="E246" s="84" t="s">
        <v>1716</v>
      </c>
      <c r="F246" s="84" t="s">
        <v>1717</v>
      </c>
      <c r="G246" s="84"/>
      <c r="H246" s="82" t="s">
        <v>1347</v>
      </c>
      <c r="I246" s="82"/>
      <c r="J246" s="54"/>
      <c r="K246" s="82"/>
      <c r="L246" s="82"/>
      <c r="M246" s="82"/>
      <c r="N246" s="54"/>
      <c r="O246" s="82"/>
      <c r="P246" s="82"/>
      <c r="Q246" s="82"/>
      <c r="R246" s="82"/>
      <c r="S246" s="82"/>
      <c r="T246" s="83"/>
    </row>
    <row r="247" spans="1:20" x14ac:dyDescent="0.2">
      <c r="A247" s="82"/>
      <c r="B247" s="82"/>
      <c r="C247" s="82"/>
      <c r="D247" s="88" t="s">
        <v>1718</v>
      </c>
      <c r="E247" s="84" t="s">
        <v>1719</v>
      </c>
      <c r="F247" s="84" t="s">
        <v>1720</v>
      </c>
      <c r="G247" s="84"/>
      <c r="H247" s="82" t="s">
        <v>1347</v>
      </c>
      <c r="I247" s="82"/>
      <c r="J247" s="54"/>
      <c r="K247" s="82"/>
      <c r="L247" s="82"/>
      <c r="M247" s="82"/>
      <c r="N247" s="54"/>
      <c r="O247" s="82"/>
      <c r="P247" s="82"/>
      <c r="Q247" s="82"/>
      <c r="R247" s="82"/>
      <c r="S247" s="82"/>
      <c r="T247" s="83"/>
    </row>
    <row r="248" spans="1:20" x14ac:dyDescent="0.2">
      <c r="A248" s="82"/>
      <c r="B248" s="82"/>
      <c r="C248" s="82"/>
      <c r="D248" s="88" t="s">
        <v>1721</v>
      </c>
      <c r="E248" s="84" t="s">
        <v>1722</v>
      </c>
      <c r="F248" s="84" t="s">
        <v>1723</v>
      </c>
      <c r="G248" s="84"/>
      <c r="H248" s="82" t="s">
        <v>1347</v>
      </c>
      <c r="I248" s="82"/>
      <c r="J248" s="54"/>
      <c r="K248" s="82"/>
      <c r="L248" s="82"/>
      <c r="M248" s="82"/>
      <c r="N248" s="54"/>
      <c r="O248" s="82"/>
      <c r="P248" s="82"/>
      <c r="Q248" s="82"/>
      <c r="R248" s="82"/>
      <c r="S248" s="82"/>
      <c r="T248" s="83"/>
    </row>
    <row r="249" spans="1:20" x14ac:dyDescent="0.2">
      <c r="A249" s="82"/>
      <c r="B249" s="82"/>
      <c r="C249" s="82"/>
      <c r="D249" s="88" t="s">
        <v>1724</v>
      </c>
      <c r="E249" s="84" t="s">
        <v>1725</v>
      </c>
      <c r="F249" s="84" t="s">
        <v>1726</v>
      </c>
      <c r="G249" s="84"/>
      <c r="H249" s="82" t="s">
        <v>1347</v>
      </c>
      <c r="I249" s="82"/>
      <c r="J249" s="54"/>
      <c r="K249" s="82"/>
      <c r="L249" s="82"/>
      <c r="M249" s="82"/>
      <c r="N249" s="54"/>
      <c r="O249" s="82"/>
      <c r="P249" s="82"/>
      <c r="Q249" s="82"/>
      <c r="R249" s="82"/>
      <c r="S249" s="82"/>
      <c r="T249" s="83"/>
    </row>
    <row r="250" spans="1:20" x14ac:dyDescent="0.2">
      <c r="A250" s="82"/>
      <c r="B250" s="82"/>
      <c r="C250" s="82"/>
      <c r="D250" s="88" t="s">
        <v>1727</v>
      </c>
      <c r="E250" s="84" t="s">
        <v>1728</v>
      </c>
      <c r="F250" s="84"/>
      <c r="G250" s="84"/>
      <c r="H250" s="82" t="s">
        <v>1347</v>
      </c>
      <c r="I250" s="82"/>
      <c r="J250" s="54"/>
      <c r="K250" s="82"/>
      <c r="L250" s="82"/>
      <c r="M250" s="82"/>
      <c r="N250" s="54"/>
      <c r="O250" s="82"/>
      <c r="P250" s="82"/>
      <c r="Q250" s="82"/>
      <c r="R250" s="82"/>
      <c r="S250" s="82"/>
      <c r="T250" s="83"/>
    </row>
    <row r="251" spans="1:20" x14ac:dyDescent="0.2">
      <c r="A251" s="82"/>
      <c r="B251" s="82"/>
      <c r="C251" s="82"/>
      <c r="D251" s="88" t="s">
        <v>1729</v>
      </c>
      <c r="E251" s="84" t="s">
        <v>1730</v>
      </c>
      <c r="F251" s="84" t="s">
        <v>1731</v>
      </c>
      <c r="G251" s="84"/>
      <c r="H251" s="82" t="s">
        <v>1347</v>
      </c>
      <c r="I251" s="82"/>
      <c r="J251" s="54"/>
      <c r="K251" s="82"/>
      <c r="L251" s="82"/>
      <c r="M251" s="82"/>
      <c r="N251" s="54"/>
      <c r="O251" s="82"/>
      <c r="P251" s="82"/>
      <c r="Q251" s="82"/>
      <c r="R251" s="82"/>
      <c r="S251" s="82"/>
      <c r="T251" s="83"/>
    </row>
    <row r="252" spans="1:20" x14ac:dyDescent="0.2">
      <c r="A252" s="82"/>
      <c r="B252" s="82"/>
      <c r="C252" s="82"/>
      <c r="D252" s="88" t="s">
        <v>1732</v>
      </c>
      <c r="E252" s="84" t="s">
        <v>1733</v>
      </c>
      <c r="F252" s="84" t="s">
        <v>1734</v>
      </c>
      <c r="G252" s="84"/>
      <c r="H252" s="82" t="s">
        <v>1347</v>
      </c>
      <c r="I252" s="82"/>
      <c r="J252" s="54"/>
      <c r="K252" s="82"/>
      <c r="L252" s="82"/>
      <c r="M252" s="82"/>
      <c r="N252" s="54"/>
      <c r="O252" s="82"/>
      <c r="P252" s="82"/>
      <c r="Q252" s="82"/>
      <c r="R252" s="82"/>
      <c r="S252" s="82"/>
      <c r="T252" s="83"/>
    </row>
    <row r="253" spans="1:20" x14ac:dyDescent="0.2">
      <c r="A253" s="82"/>
      <c r="B253" s="82"/>
      <c r="C253" s="82"/>
      <c r="D253" s="88" t="s">
        <v>1735</v>
      </c>
      <c r="E253" s="84" t="s">
        <v>1736</v>
      </c>
      <c r="F253" s="84" t="s">
        <v>1737</v>
      </c>
      <c r="G253" s="84"/>
      <c r="H253" s="82" t="s">
        <v>1347</v>
      </c>
      <c r="I253" s="82"/>
      <c r="J253" s="54"/>
      <c r="K253" s="82"/>
      <c r="L253" s="82"/>
      <c r="M253" s="82"/>
      <c r="N253" s="54"/>
      <c r="O253" s="82"/>
      <c r="P253" s="82"/>
      <c r="Q253" s="82"/>
      <c r="R253" s="82"/>
      <c r="S253" s="82"/>
      <c r="T253" s="83"/>
    </row>
    <row r="254" spans="1:20" x14ac:dyDescent="0.2">
      <c r="A254" s="82"/>
      <c r="B254" s="82"/>
      <c r="C254" s="82"/>
      <c r="D254" s="88" t="s">
        <v>1738</v>
      </c>
      <c r="E254" s="84" t="s">
        <v>1739</v>
      </c>
      <c r="F254" s="84" t="s">
        <v>1740</v>
      </c>
      <c r="G254" s="84"/>
      <c r="H254" s="82" t="s">
        <v>1347</v>
      </c>
      <c r="I254" s="82"/>
      <c r="J254" s="54"/>
      <c r="K254" s="82"/>
      <c r="L254" s="82"/>
      <c r="M254" s="82"/>
      <c r="N254" s="54"/>
      <c r="O254" s="82"/>
      <c r="P254" s="82"/>
      <c r="Q254" s="82"/>
      <c r="R254" s="82"/>
      <c r="S254" s="82"/>
      <c r="T254" s="83"/>
    </row>
    <row r="255" spans="1:20" x14ac:dyDescent="0.2">
      <c r="A255" s="82"/>
      <c r="B255" s="82"/>
      <c r="C255" s="82"/>
      <c r="D255" s="88" t="s">
        <v>1741</v>
      </c>
      <c r="E255" s="84" t="s">
        <v>1742</v>
      </c>
      <c r="F255" s="84"/>
      <c r="G255" s="84"/>
      <c r="H255" s="82" t="s">
        <v>1347</v>
      </c>
      <c r="I255" s="82"/>
      <c r="J255" s="54"/>
      <c r="K255" s="82"/>
      <c r="L255" s="82"/>
      <c r="M255" s="82"/>
      <c r="N255" s="54"/>
      <c r="O255" s="82"/>
      <c r="P255" s="82"/>
      <c r="Q255" s="82"/>
      <c r="R255" s="82"/>
      <c r="S255" s="82"/>
      <c r="T255" s="83"/>
    </row>
    <row r="256" spans="1:20" x14ac:dyDescent="0.2">
      <c r="A256" s="82"/>
      <c r="B256" s="82"/>
      <c r="C256" s="82"/>
      <c r="D256" s="88" t="s">
        <v>1743</v>
      </c>
      <c r="E256" s="84" t="s">
        <v>1744</v>
      </c>
      <c r="F256" s="84" t="s">
        <v>1745</v>
      </c>
      <c r="G256" s="84"/>
      <c r="H256" s="82" t="s">
        <v>1347</v>
      </c>
      <c r="I256" s="82"/>
      <c r="J256" s="54"/>
      <c r="K256" s="82"/>
      <c r="L256" s="82"/>
      <c r="M256" s="82"/>
      <c r="N256" s="54"/>
      <c r="O256" s="82"/>
      <c r="P256" s="82"/>
      <c r="Q256" s="82"/>
      <c r="R256" s="82"/>
      <c r="S256" s="82"/>
      <c r="T256" s="83"/>
    </row>
    <row r="257" spans="1:20" x14ac:dyDescent="0.2">
      <c r="A257" s="82"/>
      <c r="B257" s="82"/>
      <c r="C257" s="82"/>
      <c r="D257" s="88" t="s">
        <v>1746</v>
      </c>
      <c r="E257" s="84" t="s">
        <v>1747</v>
      </c>
      <c r="F257" s="84"/>
      <c r="G257" s="84"/>
      <c r="H257" s="82" t="s">
        <v>1347</v>
      </c>
      <c r="I257" s="82"/>
      <c r="J257" s="54"/>
      <c r="K257" s="82"/>
      <c r="L257" s="82"/>
      <c r="M257" s="82"/>
      <c r="N257" s="54"/>
      <c r="O257" s="82"/>
      <c r="P257" s="82"/>
      <c r="Q257" s="82"/>
      <c r="R257" s="82"/>
      <c r="S257" s="82"/>
      <c r="T257" s="83"/>
    </row>
    <row r="258" spans="1:20" x14ac:dyDescent="0.2">
      <c r="A258" s="82"/>
      <c r="B258" s="82"/>
      <c r="C258" s="82"/>
      <c r="D258" s="88" t="s">
        <v>1748</v>
      </c>
      <c r="E258" s="84" t="s">
        <v>1749</v>
      </c>
      <c r="F258" s="84" t="s">
        <v>1750</v>
      </c>
      <c r="G258" s="84"/>
      <c r="H258" s="82" t="s">
        <v>1347</v>
      </c>
      <c r="I258" s="82"/>
      <c r="J258" s="54"/>
      <c r="K258" s="82"/>
      <c r="L258" s="82"/>
      <c r="M258" s="82"/>
      <c r="N258" s="54"/>
      <c r="O258" s="82"/>
      <c r="P258" s="82"/>
      <c r="Q258" s="82"/>
      <c r="R258" s="82"/>
      <c r="S258" s="82"/>
      <c r="T258" s="83"/>
    </row>
    <row r="259" spans="1:20" x14ac:dyDescent="0.2">
      <c r="A259" s="82"/>
      <c r="B259" s="82"/>
      <c r="C259" s="82"/>
      <c r="D259" s="88" t="s">
        <v>1751</v>
      </c>
      <c r="E259" s="84" t="s">
        <v>1752</v>
      </c>
      <c r="F259" s="84" t="s">
        <v>1753</v>
      </c>
      <c r="G259" s="84"/>
      <c r="H259" s="82" t="s">
        <v>1347</v>
      </c>
      <c r="I259" s="82"/>
      <c r="J259" s="54"/>
      <c r="K259" s="82"/>
      <c r="L259" s="82"/>
      <c r="M259" s="82"/>
      <c r="N259" s="54"/>
      <c r="O259" s="82"/>
      <c r="P259" s="82"/>
      <c r="Q259" s="82"/>
      <c r="R259" s="82"/>
      <c r="S259" s="82"/>
      <c r="T259" s="83"/>
    </row>
    <row r="260" spans="1:20" x14ac:dyDescent="0.2">
      <c r="A260" s="82"/>
      <c r="B260" s="82"/>
      <c r="C260" s="82"/>
      <c r="D260" s="88" t="s">
        <v>1754</v>
      </c>
      <c r="E260" s="84" t="s">
        <v>1755</v>
      </c>
      <c r="F260" s="84"/>
      <c r="G260" s="84"/>
      <c r="H260" s="82" t="s">
        <v>1347</v>
      </c>
      <c r="I260" s="82"/>
      <c r="J260" s="54"/>
      <c r="K260" s="82"/>
      <c r="L260" s="82"/>
      <c r="M260" s="82"/>
      <c r="N260" s="54"/>
      <c r="O260" s="82"/>
      <c r="P260" s="82"/>
      <c r="Q260" s="82"/>
      <c r="R260" s="82"/>
      <c r="S260" s="82"/>
      <c r="T260" s="83"/>
    </row>
    <row r="261" spans="1:20" x14ac:dyDescent="0.2">
      <c r="A261" s="82"/>
      <c r="B261" s="82"/>
      <c r="C261" s="82"/>
      <c r="D261" s="88" t="s">
        <v>1756</v>
      </c>
      <c r="E261" s="84" t="s">
        <v>1757</v>
      </c>
      <c r="F261" s="84" t="s">
        <v>1758</v>
      </c>
      <c r="G261" s="84"/>
      <c r="H261" s="82" t="s">
        <v>1347</v>
      </c>
      <c r="I261" s="82"/>
      <c r="J261" s="54"/>
      <c r="K261" s="82"/>
      <c r="L261" s="82"/>
      <c r="M261" s="82"/>
      <c r="N261" s="54"/>
      <c r="O261" s="82"/>
      <c r="P261" s="82"/>
      <c r="Q261" s="82"/>
      <c r="R261" s="82"/>
      <c r="S261" s="82"/>
      <c r="T261" s="83"/>
    </row>
    <row r="262" spans="1:20" x14ac:dyDescent="0.2">
      <c r="A262" s="82"/>
      <c r="B262" s="82"/>
      <c r="C262" s="82"/>
      <c r="D262" s="88" t="s">
        <v>1759</v>
      </c>
      <c r="E262" s="84" t="s">
        <v>1760</v>
      </c>
      <c r="F262" s="84" t="s">
        <v>1761</v>
      </c>
      <c r="G262" s="84"/>
      <c r="H262" s="82" t="s">
        <v>1347</v>
      </c>
      <c r="I262" s="82"/>
      <c r="J262" s="54"/>
      <c r="K262" s="82"/>
      <c r="L262" s="82"/>
      <c r="M262" s="82"/>
      <c r="N262" s="54"/>
      <c r="O262" s="82"/>
      <c r="P262" s="82"/>
      <c r="Q262" s="82"/>
      <c r="R262" s="82"/>
      <c r="S262" s="82"/>
      <c r="T262" s="83"/>
    </row>
    <row r="263" spans="1:20" x14ac:dyDescent="0.2">
      <c r="A263" s="82"/>
      <c r="B263" s="82"/>
      <c r="C263" s="82"/>
      <c r="D263" s="88" t="s">
        <v>1762</v>
      </c>
      <c r="E263" s="84" t="s">
        <v>1763</v>
      </c>
      <c r="F263" s="84" t="s">
        <v>1764</v>
      </c>
      <c r="G263" s="84"/>
      <c r="H263" s="82" t="s">
        <v>1347</v>
      </c>
      <c r="I263" s="82"/>
      <c r="J263" s="54"/>
      <c r="K263" s="82"/>
      <c r="L263" s="82"/>
      <c r="M263" s="82"/>
      <c r="N263" s="54"/>
      <c r="O263" s="82"/>
      <c r="P263" s="82"/>
      <c r="Q263" s="82"/>
      <c r="R263" s="82"/>
      <c r="S263" s="82"/>
      <c r="T263" s="83"/>
    </row>
    <row r="264" spans="1:20" x14ac:dyDescent="0.2">
      <c r="A264" s="82"/>
      <c r="B264" s="82"/>
      <c r="C264" s="82"/>
      <c r="D264" s="88" t="s">
        <v>1765</v>
      </c>
      <c r="E264" s="84" t="s">
        <v>1766</v>
      </c>
      <c r="F264" s="84" t="s">
        <v>1767</v>
      </c>
      <c r="G264" s="84"/>
      <c r="H264" s="82" t="s">
        <v>1347</v>
      </c>
      <c r="I264" s="82"/>
      <c r="J264" s="54"/>
      <c r="K264" s="82"/>
      <c r="L264" s="82"/>
      <c r="M264" s="82"/>
      <c r="N264" s="54"/>
      <c r="O264" s="82"/>
      <c r="P264" s="82"/>
      <c r="Q264" s="82"/>
      <c r="R264" s="82"/>
      <c r="S264" s="82"/>
      <c r="T264" s="83"/>
    </row>
    <row r="265" spans="1:20" x14ac:dyDescent="0.2">
      <c r="A265" s="82"/>
      <c r="B265" s="82"/>
      <c r="C265" s="82"/>
      <c r="D265" s="88" t="s">
        <v>1768</v>
      </c>
      <c r="E265" s="84" t="s">
        <v>1769</v>
      </c>
      <c r="F265" s="84" t="s">
        <v>1770</v>
      </c>
      <c r="G265" s="84"/>
      <c r="H265" s="82" t="s">
        <v>1347</v>
      </c>
      <c r="I265" s="82"/>
      <c r="J265" s="54"/>
      <c r="K265" s="82"/>
      <c r="L265" s="82"/>
      <c r="M265" s="82"/>
      <c r="N265" s="54"/>
      <c r="O265" s="82"/>
      <c r="P265" s="82"/>
      <c r="Q265" s="82"/>
      <c r="R265" s="82"/>
      <c r="S265" s="82"/>
      <c r="T265" s="83"/>
    </row>
    <row r="266" spans="1:20" x14ac:dyDescent="0.2">
      <c r="A266" s="82"/>
      <c r="B266" s="82"/>
      <c r="C266" s="82"/>
      <c r="D266" s="88" t="s">
        <v>1771</v>
      </c>
      <c r="E266" s="84" t="s">
        <v>1772</v>
      </c>
      <c r="F266" s="84" t="s">
        <v>1444</v>
      </c>
      <c r="G266" s="84"/>
      <c r="H266" s="82" t="s">
        <v>1347</v>
      </c>
      <c r="I266" s="82"/>
      <c r="J266" s="54"/>
      <c r="K266" s="82"/>
      <c r="L266" s="82"/>
      <c r="M266" s="82"/>
      <c r="N266" s="54"/>
      <c r="O266" s="82"/>
      <c r="P266" s="82"/>
      <c r="Q266" s="82"/>
      <c r="R266" s="82"/>
      <c r="S266" s="82"/>
      <c r="T266" s="83"/>
    </row>
    <row r="267" spans="1:20" x14ac:dyDescent="0.2">
      <c r="A267" s="82"/>
      <c r="B267" s="82"/>
      <c r="C267" s="82"/>
      <c r="D267" s="88" t="s">
        <v>1773</v>
      </c>
      <c r="E267" s="84" t="s">
        <v>1774</v>
      </c>
      <c r="F267" s="84" t="s">
        <v>1775</v>
      </c>
      <c r="G267" s="84"/>
      <c r="H267" s="82" t="s">
        <v>1347</v>
      </c>
      <c r="I267" s="82"/>
      <c r="J267" s="54"/>
      <c r="K267" s="82"/>
      <c r="L267" s="82"/>
      <c r="M267" s="82"/>
      <c r="N267" s="54"/>
      <c r="O267" s="82"/>
      <c r="P267" s="82"/>
      <c r="Q267" s="82"/>
      <c r="R267" s="82"/>
      <c r="S267" s="82"/>
      <c r="T267" s="83"/>
    </row>
    <row r="268" spans="1:20" x14ac:dyDescent="0.2">
      <c r="A268" s="82"/>
      <c r="B268" s="82"/>
      <c r="C268" s="82"/>
      <c r="D268" s="88" t="s">
        <v>1776</v>
      </c>
      <c r="E268" s="84" t="s">
        <v>1777</v>
      </c>
      <c r="F268" s="84" t="s">
        <v>1778</v>
      </c>
      <c r="G268" s="84"/>
      <c r="H268" s="82" t="s">
        <v>1347</v>
      </c>
      <c r="I268" s="82"/>
      <c r="J268" s="54"/>
      <c r="K268" s="82"/>
      <c r="L268" s="82"/>
      <c r="M268" s="82"/>
      <c r="N268" s="54"/>
      <c r="O268" s="82"/>
      <c r="P268" s="82"/>
      <c r="Q268" s="82"/>
      <c r="R268" s="82"/>
      <c r="S268" s="82"/>
      <c r="T268" s="83"/>
    </row>
    <row r="269" spans="1:20" x14ac:dyDescent="0.2">
      <c r="A269" s="82"/>
      <c r="B269" s="82"/>
      <c r="C269" s="82"/>
      <c r="D269" s="88" t="s">
        <v>1779</v>
      </c>
      <c r="E269" s="84" t="s">
        <v>1780</v>
      </c>
      <c r="F269" s="84" t="s">
        <v>1306</v>
      </c>
      <c r="G269" s="84"/>
      <c r="H269" s="82" t="s">
        <v>1347</v>
      </c>
      <c r="I269" s="82"/>
      <c r="J269" s="54"/>
      <c r="K269" s="82"/>
      <c r="L269" s="82"/>
      <c r="M269" s="82"/>
      <c r="N269" s="54"/>
      <c r="O269" s="82"/>
      <c r="P269" s="82"/>
      <c r="Q269" s="82"/>
      <c r="R269" s="82"/>
      <c r="S269" s="82"/>
      <c r="T269" s="83"/>
    </row>
    <row r="270" spans="1:20" x14ac:dyDescent="0.2">
      <c r="A270" s="82"/>
      <c r="B270" s="82"/>
      <c r="C270" s="82"/>
      <c r="D270" s="88" t="s">
        <v>1781</v>
      </c>
      <c r="E270" s="84" t="s">
        <v>1782</v>
      </c>
      <c r="F270" s="84" t="s">
        <v>1783</v>
      </c>
      <c r="G270" s="84"/>
      <c r="H270" s="82" t="s">
        <v>1347</v>
      </c>
      <c r="I270" s="82"/>
      <c r="J270" s="54"/>
      <c r="K270" s="82"/>
      <c r="L270" s="82"/>
      <c r="M270" s="82"/>
      <c r="N270" s="54"/>
      <c r="O270" s="82"/>
      <c r="P270" s="82"/>
      <c r="Q270" s="82"/>
      <c r="R270" s="82"/>
      <c r="S270" s="82"/>
      <c r="T270" s="83"/>
    </row>
    <row r="271" spans="1:20" x14ac:dyDescent="0.2">
      <c r="A271" s="82"/>
      <c r="B271" s="82"/>
      <c r="C271" s="82"/>
      <c r="D271" s="88" t="s">
        <v>1784</v>
      </c>
      <c r="E271" s="84" t="s">
        <v>1785</v>
      </c>
      <c r="F271" s="84" t="s">
        <v>1138</v>
      </c>
      <c r="G271" s="84"/>
      <c r="H271" s="82" t="s">
        <v>1347</v>
      </c>
      <c r="I271" s="82"/>
      <c r="J271" s="54"/>
      <c r="K271" s="82"/>
      <c r="L271" s="82"/>
      <c r="M271" s="82"/>
      <c r="N271" s="54"/>
      <c r="O271" s="82"/>
      <c r="P271" s="82"/>
      <c r="Q271" s="82"/>
      <c r="R271" s="82"/>
      <c r="S271" s="82"/>
      <c r="T271" s="83"/>
    </row>
    <row r="272" spans="1:20" x14ac:dyDescent="0.2">
      <c r="A272" s="82"/>
      <c r="B272" s="82"/>
      <c r="C272" s="82"/>
      <c r="D272" s="88" t="s">
        <v>1786</v>
      </c>
      <c r="E272" s="84" t="s">
        <v>1787</v>
      </c>
      <c r="F272" s="84" t="s">
        <v>1606</v>
      </c>
      <c r="G272" s="84"/>
      <c r="H272" s="82" t="s">
        <v>1347</v>
      </c>
      <c r="I272" s="82"/>
      <c r="J272" s="54"/>
      <c r="K272" s="82"/>
      <c r="L272" s="82"/>
      <c r="M272" s="82"/>
      <c r="N272" s="54"/>
      <c r="O272" s="82"/>
      <c r="P272" s="82"/>
      <c r="Q272" s="82"/>
      <c r="R272" s="82"/>
      <c r="S272" s="82"/>
      <c r="T272" s="83"/>
    </row>
    <row r="273" spans="1:20" x14ac:dyDescent="0.2">
      <c r="A273" s="82"/>
      <c r="B273" s="82"/>
      <c r="C273" s="82"/>
      <c r="D273" s="88" t="s">
        <v>1788</v>
      </c>
      <c r="E273" s="84" t="s">
        <v>1789</v>
      </c>
      <c r="F273" s="84" t="s">
        <v>1790</v>
      </c>
      <c r="G273" s="84"/>
      <c r="H273" s="82" t="s">
        <v>1347</v>
      </c>
      <c r="I273" s="82"/>
      <c r="J273" s="54"/>
      <c r="K273" s="82"/>
      <c r="L273" s="82"/>
      <c r="M273" s="82"/>
      <c r="N273" s="54"/>
      <c r="O273" s="82"/>
      <c r="P273" s="82"/>
      <c r="Q273" s="82"/>
      <c r="R273" s="82"/>
      <c r="S273" s="82"/>
      <c r="T273" s="83"/>
    </row>
    <row r="274" spans="1:20" x14ac:dyDescent="0.2">
      <c r="A274" s="82"/>
      <c r="B274" s="82"/>
      <c r="C274" s="82"/>
      <c r="D274" s="88" t="s">
        <v>1791</v>
      </c>
      <c r="E274" s="84" t="s">
        <v>1792</v>
      </c>
      <c r="F274" s="84"/>
      <c r="G274" s="84"/>
      <c r="H274" s="82" t="s">
        <v>1347</v>
      </c>
      <c r="I274" s="82"/>
      <c r="J274" s="54"/>
      <c r="K274" s="82"/>
      <c r="L274" s="82"/>
      <c r="M274" s="82"/>
      <c r="N274" s="54"/>
      <c r="O274" s="82"/>
      <c r="P274" s="82"/>
      <c r="Q274" s="82"/>
      <c r="R274" s="82"/>
      <c r="S274" s="82"/>
      <c r="T274" s="83"/>
    </row>
    <row r="275" spans="1:20" x14ac:dyDescent="0.2">
      <c r="A275" s="82"/>
      <c r="B275" s="82"/>
      <c r="C275" s="82"/>
      <c r="D275" s="88" t="s">
        <v>1793</v>
      </c>
      <c r="E275" s="84" t="s">
        <v>1794</v>
      </c>
      <c r="F275" s="84" t="s">
        <v>1795</v>
      </c>
      <c r="G275" s="84"/>
      <c r="H275" s="82" t="s">
        <v>1347</v>
      </c>
      <c r="I275" s="82"/>
      <c r="J275" s="54"/>
      <c r="K275" s="82"/>
      <c r="L275" s="82"/>
      <c r="M275" s="82"/>
      <c r="N275" s="54"/>
      <c r="O275" s="82"/>
      <c r="P275" s="82"/>
      <c r="Q275" s="82"/>
      <c r="R275" s="82"/>
      <c r="S275" s="82"/>
      <c r="T275" s="83"/>
    </row>
    <row r="276" spans="1:20" x14ac:dyDescent="0.2">
      <c r="A276" s="82"/>
      <c r="B276" s="82"/>
      <c r="C276" s="82"/>
      <c r="D276" s="88" t="s">
        <v>1796</v>
      </c>
      <c r="E276" s="84" t="s">
        <v>1797</v>
      </c>
      <c r="F276" s="84" t="s">
        <v>1798</v>
      </c>
      <c r="G276" s="84"/>
      <c r="H276" s="82" t="s">
        <v>1347</v>
      </c>
      <c r="I276" s="82"/>
      <c r="J276" s="54"/>
      <c r="K276" s="82"/>
      <c r="L276" s="82"/>
      <c r="M276" s="82"/>
      <c r="N276" s="54"/>
      <c r="O276" s="82"/>
      <c r="P276" s="82"/>
      <c r="Q276" s="82"/>
      <c r="R276" s="82"/>
      <c r="S276" s="82"/>
      <c r="T276" s="83"/>
    </row>
    <row r="277" spans="1:20" x14ac:dyDescent="0.2">
      <c r="A277" s="82"/>
      <c r="B277" s="82"/>
      <c r="C277" s="82"/>
      <c r="D277" s="88" t="s">
        <v>1799</v>
      </c>
      <c r="E277" s="84" t="s">
        <v>1800</v>
      </c>
      <c r="F277" s="84" t="s">
        <v>1361</v>
      </c>
      <c r="G277" s="84"/>
      <c r="H277" s="82" t="s">
        <v>1347</v>
      </c>
      <c r="I277" s="82"/>
      <c r="J277" s="54"/>
      <c r="K277" s="82"/>
      <c r="L277" s="82"/>
      <c r="M277" s="82"/>
      <c r="N277" s="54"/>
      <c r="O277" s="82"/>
      <c r="P277" s="82"/>
      <c r="Q277" s="82"/>
      <c r="R277" s="82"/>
      <c r="S277" s="82"/>
      <c r="T277" s="83"/>
    </row>
    <row r="278" spans="1:20" x14ac:dyDescent="0.2">
      <c r="A278" s="82"/>
      <c r="B278" s="82"/>
      <c r="C278" s="82"/>
      <c r="D278" s="88" t="s">
        <v>1801</v>
      </c>
      <c r="E278" s="84" t="s">
        <v>1802</v>
      </c>
      <c r="F278" s="84" t="s">
        <v>1803</v>
      </c>
      <c r="G278" s="84"/>
      <c r="H278" s="82" t="s">
        <v>1347</v>
      </c>
      <c r="I278" s="82"/>
      <c r="J278" s="54"/>
      <c r="K278" s="82"/>
      <c r="L278" s="82"/>
      <c r="M278" s="82"/>
      <c r="N278" s="54"/>
      <c r="O278" s="82"/>
      <c r="P278" s="82"/>
      <c r="Q278" s="82"/>
      <c r="R278" s="82"/>
      <c r="S278" s="82"/>
      <c r="T278" s="83"/>
    </row>
    <row r="279" spans="1:20" x14ac:dyDescent="0.2">
      <c r="A279" s="82"/>
      <c r="B279" s="82"/>
      <c r="C279" s="82"/>
      <c r="D279" s="88" t="s">
        <v>1804</v>
      </c>
      <c r="E279" s="84" t="s">
        <v>1805</v>
      </c>
      <c r="F279" s="84" t="s">
        <v>1806</v>
      </c>
      <c r="G279" s="84"/>
      <c r="H279" s="82" t="s">
        <v>1347</v>
      </c>
      <c r="I279" s="82"/>
      <c r="J279" s="54"/>
      <c r="K279" s="82"/>
      <c r="L279" s="82"/>
      <c r="M279" s="82"/>
      <c r="N279" s="54"/>
      <c r="O279" s="82"/>
      <c r="P279" s="82"/>
      <c r="Q279" s="82"/>
      <c r="R279" s="82"/>
      <c r="S279" s="82"/>
      <c r="T279" s="83"/>
    </row>
    <row r="280" spans="1:20" x14ac:dyDescent="0.2">
      <c r="A280" s="82"/>
      <c r="B280" s="82"/>
      <c r="C280" s="82"/>
      <c r="D280" s="88" t="s">
        <v>1807</v>
      </c>
      <c r="E280" s="84" t="s">
        <v>1808</v>
      </c>
      <c r="F280" s="84" t="s">
        <v>1809</v>
      </c>
      <c r="G280" s="84"/>
      <c r="H280" s="82" t="s">
        <v>1347</v>
      </c>
      <c r="I280" s="82"/>
      <c r="J280" s="54"/>
      <c r="K280" s="82"/>
      <c r="L280" s="82"/>
      <c r="M280" s="82"/>
      <c r="N280" s="54"/>
      <c r="O280" s="82"/>
      <c r="P280" s="82"/>
      <c r="Q280" s="82"/>
      <c r="R280" s="82"/>
      <c r="S280" s="82"/>
      <c r="T280" s="83"/>
    </row>
    <row r="281" spans="1:20" x14ac:dyDescent="0.2">
      <c r="A281" s="82"/>
      <c r="B281" s="82"/>
      <c r="C281" s="82"/>
      <c r="D281" s="88" t="s">
        <v>1810</v>
      </c>
      <c r="E281" s="84" t="s">
        <v>1811</v>
      </c>
      <c r="F281" s="84" t="s">
        <v>1812</v>
      </c>
      <c r="G281" s="84"/>
      <c r="H281" s="82" t="s">
        <v>1347</v>
      </c>
      <c r="I281" s="82"/>
      <c r="J281" s="54"/>
      <c r="K281" s="82"/>
      <c r="L281" s="82"/>
      <c r="M281" s="82"/>
      <c r="N281" s="54"/>
      <c r="O281" s="82"/>
      <c r="P281" s="82"/>
      <c r="Q281" s="82"/>
      <c r="R281" s="82"/>
      <c r="S281" s="82"/>
      <c r="T281" s="83"/>
    </row>
    <row r="282" spans="1:20" x14ac:dyDescent="0.2">
      <c r="A282" s="82"/>
      <c r="B282" s="82"/>
      <c r="C282" s="82"/>
      <c r="D282" s="88" t="s">
        <v>1813</v>
      </c>
      <c r="E282" s="84" t="s">
        <v>1814</v>
      </c>
      <c r="F282" s="84" t="s">
        <v>1815</v>
      </c>
      <c r="G282" s="84"/>
      <c r="H282" s="82" t="s">
        <v>1347</v>
      </c>
      <c r="I282" s="82"/>
      <c r="J282" s="54"/>
      <c r="K282" s="82"/>
      <c r="L282" s="82"/>
      <c r="M282" s="82"/>
      <c r="N282" s="54"/>
      <c r="O282" s="82"/>
      <c r="P282" s="82"/>
      <c r="Q282" s="82"/>
      <c r="R282" s="82"/>
      <c r="S282" s="82"/>
      <c r="T282" s="83"/>
    </row>
    <row r="283" spans="1:20" x14ac:dyDescent="0.2">
      <c r="A283" s="82"/>
      <c r="B283" s="82"/>
      <c r="C283" s="82"/>
      <c r="D283" s="88" t="s">
        <v>1816</v>
      </c>
      <c r="E283" s="84" t="s">
        <v>1817</v>
      </c>
      <c r="F283" s="84" t="s">
        <v>1818</v>
      </c>
      <c r="G283" s="84"/>
      <c r="H283" s="82" t="s">
        <v>1347</v>
      </c>
      <c r="I283" s="82"/>
      <c r="J283" s="54"/>
      <c r="K283" s="82"/>
      <c r="L283" s="82"/>
      <c r="M283" s="82"/>
      <c r="N283" s="54"/>
      <c r="O283" s="82"/>
      <c r="P283" s="82"/>
      <c r="Q283" s="82"/>
      <c r="R283" s="82"/>
      <c r="S283" s="82"/>
      <c r="T283" s="83"/>
    </row>
    <row r="284" spans="1:20" x14ac:dyDescent="0.2">
      <c r="A284" s="82"/>
      <c r="B284" s="82"/>
      <c r="C284" s="82"/>
      <c r="D284" s="88" t="s">
        <v>1819</v>
      </c>
      <c r="E284" s="84" t="s">
        <v>1820</v>
      </c>
      <c r="F284" s="84" t="s">
        <v>1821</v>
      </c>
      <c r="G284" s="84"/>
      <c r="H284" s="82" t="s">
        <v>1347</v>
      </c>
      <c r="I284" s="82"/>
      <c r="J284" s="54"/>
      <c r="K284" s="82"/>
      <c r="L284" s="82"/>
      <c r="M284" s="82"/>
      <c r="N284" s="54"/>
      <c r="O284" s="82"/>
      <c r="P284" s="82"/>
      <c r="Q284" s="82"/>
      <c r="R284" s="82"/>
      <c r="S284" s="82"/>
      <c r="T284" s="83"/>
    </row>
    <row r="285" spans="1:20" x14ac:dyDescent="0.2">
      <c r="A285" s="82"/>
      <c r="B285" s="82"/>
      <c r="C285" s="82"/>
      <c r="D285" s="88" t="s">
        <v>1822</v>
      </c>
      <c r="E285" s="84" t="s">
        <v>1823</v>
      </c>
      <c r="F285" s="84" t="s">
        <v>1824</v>
      </c>
      <c r="G285" s="84"/>
      <c r="H285" s="82" t="s">
        <v>1347</v>
      </c>
      <c r="I285" s="82"/>
      <c r="J285" s="54"/>
      <c r="K285" s="82"/>
      <c r="L285" s="82"/>
      <c r="M285" s="82"/>
      <c r="N285" s="54"/>
      <c r="O285" s="82"/>
      <c r="P285" s="82"/>
      <c r="Q285" s="82"/>
      <c r="R285" s="82"/>
      <c r="S285" s="82"/>
      <c r="T285" s="83"/>
    </row>
    <row r="286" spans="1:20" x14ac:dyDescent="0.2">
      <c r="A286" s="82"/>
      <c r="B286" s="82"/>
      <c r="C286" s="82"/>
      <c r="D286" s="88" t="s">
        <v>1825</v>
      </c>
      <c r="E286" s="84" t="s">
        <v>1826</v>
      </c>
      <c r="F286" s="84"/>
      <c r="G286" s="84"/>
      <c r="H286" s="82" t="s">
        <v>1347</v>
      </c>
      <c r="I286" s="82"/>
      <c r="J286" s="54"/>
      <c r="K286" s="82"/>
      <c r="L286" s="82"/>
      <c r="M286" s="82"/>
      <c r="N286" s="54"/>
      <c r="O286" s="82"/>
      <c r="P286" s="82"/>
      <c r="Q286" s="82"/>
      <c r="R286" s="82"/>
      <c r="S286" s="82"/>
      <c r="T286" s="83"/>
    </row>
    <row r="287" spans="1:20" x14ac:dyDescent="0.2">
      <c r="A287" s="82"/>
      <c r="B287" s="82"/>
      <c r="C287" s="82"/>
      <c r="D287" s="88" t="s">
        <v>1827</v>
      </c>
      <c r="E287" s="84" t="s">
        <v>1828</v>
      </c>
      <c r="F287" s="84" t="s">
        <v>1829</v>
      </c>
      <c r="G287" s="84"/>
      <c r="H287" s="82" t="s">
        <v>1347</v>
      </c>
      <c r="I287" s="82"/>
      <c r="J287" s="54"/>
      <c r="K287" s="82"/>
      <c r="L287" s="82"/>
      <c r="M287" s="82"/>
      <c r="N287" s="54"/>
      <c r="O287" s="82"/>
      <c r="P287" s="82"/>
      <c r="Q287" s="82"/>
      <c r="R287" s="82"/>
      <c r="S287" s="82"/>
      <c r="T287" s="83"/>
    </row>
    <row r="288" spans="1:20" x14ac:dyDescent="0.2">
      <c r="A288" s="82"/>
      <c r="B288" s="82"/>
      <c r="C288" s="82"/>
      <c r="D288" s="88" t="s">
        <v>1830</v>
      </c>
      <c r="E288" s="84" t="s">
        <v>1831</v>
      </c>
      <c r="F288" s="84" t="s">
        <v>1477</v>
      </c>
      <c r="G288" s="84"/>
      <c r="H288" s="82" t="s">
        <v>1347</v>
      </c>
      <c r="I288" s="82"/>
      <c r="J288" s="54"/>
      <c r="K288" s="82"/>
      <c r="L288" s="82"/>
      <c r="M288" s="82"/>
      <c r="N288" s="54"/>
      <c r="O288" s="82"/>
      <c r="P288" s="82"/>
      <c r="Q288" s="82"/>
      <c r="R288" s="82"/>
      <c r="S288" s="82"/>
      <c r="T288" s="83"/>
    </row>
    <row r="289" spans="1:20" x14ac:dyDescent="0.2">
      <c r="A289" s="82"/>
      <c r="B289" s="82"/>
      <c r="C289" s="82"/>
      <c r="D289" s="88" t="s">
        <v>1832</v>
      </c>
      <c r="E289" s="84" t="s">
        <v>1833</v>
      </c>
      <c r="F289" s="84" t="s">
        <v>1834</v>
      </c>
      <c r="G289" s="84"/>
      <c r="H289" s="82" t="s">
        <v>1347</v>
      </c>
      <c r="I289" s="82"/>
      <c r="J289" s="54"/>
      <c r="K289" s="82"/>
      <c r="L289" s="82"/>
      <c r="M289" s="82"/>
      <c r="N289" s="54"/>
      <c r="O289" s="82"/>
      <c r="P289" s="82"/>
      <c r="Q289" s="82"/>
      <c r="R289" s="82"/>
      <c r="S289" s="82"/>
      <c r="T289" s="83"/>
    </row>
    <row r="290" spans="1:20" x14ac:dyDescent="0.2">
      <c r="A290" s="82"/>
      <c r="B290" s="82"/>
      <c r="C290" s="82"/>
      <c r="D290" s="88" t="s">
        <v>1835</v>
      </c>
      <c r="E290" s="84" t="s">
        <v>1836</v>
      </c>
      <c r="F290" s="84" t="s">
        <v>642</v>
      </c>
      <c r="G290" s="84"/>
      <c r="H290" s="82" t="s">
        <v>1347</v>
      </c>
      <c r="I290" s="82"/>
      <c r="J290" s="54"/>
      <c r="K290" s="82"/>
      <c r="L290" s="82"/>
      <c r="M290" s="82"/>
      <c r="N290" s="54"/>
      <c r="O290" s="82"/>
      <c r="P290" s="82"/>
      <c r="Q290" s="82"/>
      <c r="R290" s="82"/>
      <c r="S290" s="82"/>
      <c r="T290" s="83"/>
    </row>
    <row r="291" spans="1:20" x14ac:dyDescent="0.2">
      <c r="A291" s="82"/>
      <c r="B291" s="82"/>
      <c r="C291" s="82"/>
      <c r="D291" s="88" t="s">
        <v>1837</v>
      </c>
      <c r="E291" s="84" t="s">
        <v>1838</v>
      </c>
      <c r="F291" s="84" t="s">
        <v>1839</v>
      </c>
      <c r="G291" s="84"/>
      <c r="H291" s="82" t="s">
        <v>1347</v>
      </c>
      <c r="I291" s="82"/>
      <c r="J291" s="54"/>
      <c r="K291" s="82"/>
      <c r="L291" s="82"/>
      <c r="M291" s="82"/>
      <c r="N291" s="54"/>
      <c r="O291" s="82"/>
      <c r="P291" s="82"/>
      <c r="Q291" s="82"/>
      <c r="R291" s="82"/>
      <c r="S291" s="82"/>
      <c r="T291" s="83"/>
    </row>
    <row r="292" spans="1:20" x14ac:dyDescent="0.2">
      <c r="A292" s="82"/>
      <c r="B292" s="82"/>
      <c r="C292" s="82"/>
      <c r="D292" s="88" t="s">
        <v>1840</v>
      </c>
      <c r="E292" s="84" t="s">
        <v>1841</v>
      </c>
      <c r="F292" s="84" t="s">
        <v>1444</v>
      </c>
      <c r="G292" s="84"/>
      <c r="H292" s="82" t="s">
        <v>1347</v>
      </c>
      <c r="I292" s="82"/>
      <c r="J292" s="54"/>
      <c r="K292" s="82"/>
      <c r="L292" s="82"/>
      <c r="M292" s="82"/>
      <c r="N292" s="54"/>
      <c r="O292" s="82"/>
      <c r="P292" s="82"/>
      <c r="Q292" s="82"/>
      <c r="R292" s="82"/>
      <c r="S292" s="82"/>
      <c r="T292" s="83"/>
    </row>
    <row r="293" spans="1:20" x14ac:dyDescent="0.2">
      <c r="A293" s="82"/>
      <c r="B293" s="82"/>
      <c r="C293" s="82"/>
      <c r="D293" s="88" t="s">
        <v>1842</v>
      </c>
      <c r="E293" s="84" t="s">
        <v>1843</v>
      </c>
      <c r="F293" s="84" t="s">
        <v>1844</v>
      </c>
      <c r="G293" s="84"/>
      <c r="H293" s="82" t="s">
        <v>1347</v>
      </c>
      <c r="I293" s="82"/>
      <c r="J293" s="54"/>
      <c r="K293" s="82"/>
      <c r="L293" s="82"/>
      <c r="M293" s="82"/>
      <c r="N293" s="54"/>
      <c r="O293" s="82"/>
      <c r="P293" s="82"/>
      <c r="Q293" s="82"/>
      <c r="R293" s="82"/>
      <c r="S293" s="82"/>
      <c r="T293" s="83"/>
    </row>
    <row r="294" spans="1:20" x14ac:dyDescent="0.2">
      <c r="A294" s="82"/>
      <c r="B294" s="82"/>
      <c r="C294" s="82"/>
      <c r="D294" s="88" t="s">
        <v>1845</v>
      </c>
      <c r="E294" s="84" t="s">
        <v>1846</v>
      </c>
      <c r="F294" s="84"/>
      <c r="G294" s="84"/>
      <c r="H294" s="82" t="s">
        <v>1347</v>
      </c>
      <c r="I294" s="82"/>
      <c r="J294" s="54"/>
      <c r="K294" s="82"/>
      <c r="L294" s="82"/>
      <c r="M294" s="82"/>
      <c r="N294" s="54"/>
      <c r="O294" s="82"/>
      <c r="P294" s="82"/>
      <c r="Q294" s="82"/>
      <c r="R294" s="82"/>
      <c r="S294" s="82"/>
      <c r="T294" s="83"/>
    </row>
    <row r="295" spans="1:20" x14ac:dyDescent="0.2">
      <c r="A295" s="82"/>
      <c r="B295" s="82"/>
      <c r="C295" s="82"/>
      <c r="D295" s="88" t="s">
        <v>1847</v>
      </c>
      <c r="E295" s="84" t="s">
        <v>1848</v>
      </c>
      <c r="F295" s="84"/>
      <c r="G295" s="84"/>
      <c r="H295" s="82" t="s">
        <v>1347</v>
      </c>
      <c r="I295" s="82"/>
      <c r="J295" s="54"/>
      <c r="K295" s="82"/>
      <c r="L295" s="82"/>
      <c r="M295" s="82"/>
      <c r="N295" s="54"/>
      <c r="O295" s="82"/>
      <c r="P295" s="82"/>
      <c r="Q295" s="82"/>
      <c r="R295" s="82"/>
      <c r="S295" s="82"/>
      <c r="T295" s="83"/>
    </row>
    <row r="296" spans="1:20" x14ac:dyDescent="0.2">
      <c r="A296" s="82"/>
      <c r="B296" s="82"/>
      <c r="C296" s="82"/>
      <c r="D296" s="88" t="s">
        <v>1849</v>
      </c>
      <c r="E296" s="84" t="s">
        <v>1850</v>
      </c>
      <c r="F296" s="84"/>
      <c r="G296" s="84"/>
      <c r="H296" s="82" t="s">
        <v>1347</v>
      </c>
      <c r="I296" s="82"/>
      <c r="J296" s="54"/>
      <c r="K296" s="82"/>
      <c r="L296" s="82"/>
      <c r="M296" s="82"/>
      <c r="N296" s="54"/>
      <c r="O296" s="82"/>
      <c r="P296" s="82"/>
      <c r="Q296" s="82"/>
      <c r="R296" s="82"/>
      <c r="S296" s="82"/>
      <c r="T296" s="83"/>
    </row>
    <row r="297" spans="1:20" x14ac:dyDescent="0.2">
      <c r="A297" s="82"/>
      <c r="B297" s="82"/>
      <c r="C297" s="82"/>
      <c r="D297" s="88" t="s">
        <v>1851</v>
      </c>
      <c r="E297" s="84" t="s">
        <v>1852</v>
      </c>
      <c r="F297" s="84"/>
      <c r="G297" s="84"/>
      <c r="H297" s="82" t="s">
        <v>1347</v>
      </c>
      <c r="I297" s="82"/>
      <c r="J297" s="54"/>
      <c r="K297" s="82"/>
      <c r="L297" s="82"/>
      <c r="M297" s="82"/>
      <c r="N297" s="54"/>
      <c r="O297" s="82"/>
      <c r="P297" s="82"/>
      <c r="Q297" s="82"/>
      <c r="R297" s="82"/>
      <c r="S297" s="82"/>
      <c r="T297" s="83"/>
    </row>
    <row r="298" spans="1:20" x14ac:dyDescent="0.2">
      <c r="A298" s="82"/>
      <c r="B298" s="82"/>
      <c r="C298" s="82"/>
      <c r="D298" s="88" t="s">
        <v>1853</v>
      </c>
      <c r="E298" s="84" t="s">
        <v>1854</v>
      </c>
      <c r="F298" s="84" t="s">
        <v>1855</v>
      </c>
      <c r="G298" s="84"/>
      <c r="H298" s="82" t="s">
        <v>1347</v>
      </c>
      <c r="I298" s="82"/>
      <c r="J298" s="54"/>
      <c r="K298" s="82"/>
      <c r="L298" s="82"/>
      <c r="M298" s="82"/>
      <c r="N298" s="54"/>
      <c r="O298" s="82"/>
      <c r="P298" s="82"/>
      <c r="Q298" s="82"/>
      <c r="R298" s="82"/>
      <c r="S298" s="82"/>
      <c r="T298" s="83"/>
    </row>
    <row r="299" spans="1:20" x14ac:dyDescent="0.2">
      <c r="A299" s="82"/>
      <c r="B299" s="82"/>
      <c r="C299" s="82"/>
      <c r="D299" s="88" t="s">
        <v>1856</v>
      </c>
      <c r="E299" s="84" t="s">
        <v>1857</v>
      </c>
      <c r="F299" s="84"/>
      <c r="G299" s="84"/>
      <c r="H299" s="82" t="s">
        <v>1347</v>
      </c>
      <c r="I299" s="82"/>
      <c r="J299" s="54"/>
      <c r="K299" s="82"/>
      <c r="L299" s="82"/>
      <c r="M299" s="82"/>
      <c r="N299" s="54"/>
      <c r="O299" s="82"/>
      <c r="P299" s="82"/>
      <c r="Q299" s="82"/>
      <c r="R299" s="82"/>
      <c r="S299" s="82"/>
      <c r="T299" s="83"/>
    </row>
    <row r="300" spans="1:20" x14ac:dyDescent="0.2">
      <c r="A300" s="82"/>
      <c r="B300" s="82"/>
      <c r="C300" s="82"/>
      <c r="D300" s="88" t="s">
        <v>1858</v>
      </c>
      <c r="E300" s="84" t="s">
        <v>1859</v>
      </c>
      <c r="F300" s="84"/>
      <c r="G300" s="84"/>
      <c r="H300" s="82" t="s">
        <v>1347</v>
      </c>
      <c r="I300" s="82"/>
      <c r="J300" s="54"/>
      <c r="K300" s="82"/>
      <c r="L300" s="82"/>
      <c r="M300" s="82"/>
      <c r="N300" s="54"/>
      <c r="O300" s="82"/>
      <c r="P300" s="82"/>
      <c r="Q300" s="82"/>
      <c r="R300" s="82"/>
      <c r="S300" s="82"/>
      <c r="T300" s="83"/>
    </row>
    <row r="301" spans="1:20" x14ac:dyDescent="0.2">
      <c r="A301" s="82"/>
      <c r="B301" s="82"/>
      <c r="C301" s="82"/>
      <c r="D301" s="88" t="s">
        <v>1860</v>
      </c>
      <c r="E301" s="84" t="s">
        <v>1861</v>
      </c>
      <c r="F301" s="84"/>
      <c r="G301" s="84"/>
      <c r="H301" s="82" t="s">
        <v>1347</v>
      </c>
      <c r="I301" s="82"/>
      <c r="J301" s="54"/>
      <c r="K301" s="82"/>
      <c r="L301" s="82"/>
      <c r="M301" s="82"/>
      <c r="N301" s="54"/>
      <c r="O301" s="82"/>
      <c r="P301" s="82"/>
      <c r="Q301" s="82"/>
      <c r="R301" s="82"/>
      <c r="S301" s="82"/>
      <c r="T301" s="83"/>
    </row>
    <row r="302" spans="1:20" x14ac:dyDescent="0.2">
      <c r="A302" s="82"/>
      <c r="B302" s="82"/>
      <c r="C302" s="82"/>
      <c r="D302" s="88" t="s">
        <v>1862</v>
      </c>
      <c r="E302" s="84" t="s">
        <v>1863</v>
      </c>
      <c r="F302" s="84" t="s">
        <v>1444</v>
      </c>
      <c r="G302" s="84"/>
      <c r="H302" s="82" t="s">
        <v>1347</v>
      </c>
      <c r="I302" s="82"/>
      <c r="J302" s="54"/>
      <c r="K302" s="82"/>
      <c r="L302" s="82"/>
      <c r="M302" s="82"/>
      <c r="N302" s="54"/>
      <c r="O302" s="82"/>
      <c r="P302" s="82"/>
      <c r="Q302" s="82"/>
      <c r="R302" s="82"/>
      <c r="S302" s="82"/>
      <c r="T302" s="83"/>
    </row>
    <row r="303" spans="1:20" x14ac:dyDescent="0.2">
      <c r="A303" s="82"/>
      <c r="B303" s="82"/>
      <c r="C303" s="82"/>
      <c r="D303" s="88" t="s">
        <v>913</v>
      </c>
      <c r="E303" s="84" t="s">
        <v>914</v>
      </c>
      <c r="F303" s="84" t="s">
        <v>915</v>
      </c>
      <c r="G303" s="84"/>
      <c r="H303" s="82" t="s">
        <v>1347</v>
      </c>
      <c r="I303" s="82"/>
      <c r="J303" s="54"/>
      <c r="K303" s="82"/>
      <c r="L303" s="82"/>
      <c r="M303" s="82"/>
      <c r="N303" s="54"/>
      <c r="O303" s="82"/>
      <c r="P303" s="82"/>
      <c r="Q303" s="82"/>
      <c r="R303" s="82"/>
      <c r="S303" s="82"/>
      <c r="T303" s="83"/>
    </row>
    <row r="304" spans="1:20" x14ac:dyDescent="0.2">
      <c r="A304" s="82"/>
      <c r="B304" s="82"/>
      <c r="C304" s="82"/>
      <c r="D304" s="88" t="s">
        <v>920</v>
      </c>
      <c r="E304" s="84" t="s">
        <v>921</v>
      </c>
      <c r="F304" s="84" t="s">
        <v>922</v>
      </c>
      <c r="G304" s="84"/>
      <c r="H304" s="82" t="s">
        <v>1347</v>
      </c>
      <c r="I304" s="82"/>
      <c r="J304" s="54"/>
      <c r="K304" s="82"/>
      <c r="L304" s="82"/>
      <c r="M304" s="82"/>
      <c r="N304" s="54"/>
      <c r="O304" s="82"/>
      <c r="P304" s="82"/>
      <c r="Q304" s="82"/>
      <c r="R304" s="82"/>
      <c r="S304" s="82"/>
      <c r="T304" s="83"/>
    </row>
    <row r="305" spans="1:20" x14ac:dyDescent="0.2">
      <c r="A305" s="82"/>
      <c r="B305" s="82"/>
      <c r="C305" s="82"/>
      <c r="D305" s="88" t="s">
        <v>1864</v>
      </c>
      <c r="E305" s="84" t="s">
        <v>1865</v>
      </c>
      <c r="F305" s="84" t="s">
        <v>1866</v>
      </c>
      <c r="G305" s="84"/>
      <c r="H305" s="82" t="s">
        <v>1347</v>
      </c>
      <c r="I305" s="82"/>
      <c r="J305" s="54"/>
      <c r="K305" s="82"/>
      <c r="L305" s="82"/>
      <c r="M305" s="82"/>
      <c r="N305" s="54"/>
      <c r="O305" s="82"/>
      <c r="P305" s="82"/>
      <c r="Q305" s="82"/>
      <c r="R305" s="82"/>
      <c r="S305" s="82"/>
      <c r="T305" s="83"/>
    </row>
    <row r="306" spans="1:20" x14ac:dyDescent="0.2">
      <c r="A306" s="82"/>
      <c r="B306" s="82"/>
      <c r="C306" s="82"/>
      <c r="D306" s="88" t="s">
        <v>1867</v>
      </c>
      <c r="E306" s="84" t="s">
        <v>1868</v>
      </c>
      <c r="F306" s="84"/>
      <c r="G306" s="84"/>
      <c r="H306" s="82" t="s">
        <v>1347</v>
      </c>
      <c r="I306" s="82"/>
      <c r="J306" s="54"/>
      <c r="K306" s="82"/>
      <c r="L306" s="82"/>
      <c r="M306" s="82"/>
      <c r="N306" s="54"/>
      <c r="O306" s="82"/>
      <c r="P306" s="82"/>
      <c r="Q306" s="82"/>
      <c r="R306" s="82"/>
      <c r="S306" s="82"/>
      <c r="T306" s="83"/>
    </row>
    <row r="307" spans="1:20" x14ac:dyDescent="0.2">
      <c r="A307" s="82"/>
      <c r="B307" s="82"/>
      <c r="C307" s="82"/>
      <c r="D307" s="88" t="s">
        <v>1869</v>
      </c>
      <c r="E307" s="84" t="s">
        <v>1870</v>
      </c>
      <c r="F307" s="84" t="s">
        <v>1871</v>
      </c>
      <c r="G307" s="84"/>
      <c r="H307" s="82" t="s">
        <v>1347</v>
      </c>
      <c r="I307" s="82"/>
      <c r="J307" s="54"/>
      <c r="K307" s="82"/>
      <c r="L307" s="82"/>
      <c r="M307" s="82"/>
      <c r="N307" s="54"/>
      <c r="O307" s="82"/>
      <c r="P307" s="82"/>
      <c r="Q307" s="82"/>
      <c r="R307" s="82"/>
      <c r="S307" s="82"/>
      <c r="T307" s="83"/>
    </row>
    <row r="308" spans="1:20" x14ac:dyDescent="0.2">
      <c r="A308" s="82"/>
      <c r="B308" s="82"/>
      <c r="C308" s="82"/>
      <c r="D308" s="88" t="s">
        <v>1872</v>
      </c>
      <c r="E308" s="84" t="s">
        <v>1873</v>
      </c>
      <c r="F308" s="84" t="s">
        <v>1874</v>
      </c>
      <c r="G308" s="84"/>
      <c r="H308" s="82" t="s">
        <v>1347</v>
      </c>
      <c r="I308" s="82"/>
      <c r="J308" s="54"/>
      <c r="K308" s="82"/>
      <c r="L308" s="82"/>
      <c r="M308" s="82"/>
      <c r="N308" s="54"/>
      <c r="O308" s="82"/>
      <c r="P308" s="82"/>
      <c r="Q308" s="82"/>
      <c r="R308" s="82"/>
      <c r="S308" s="82"/>
      <c r="T308" s="83"/>
    </row>
    <row r="309" spans="1:20" x14ac:dyDescent="0.2">
      <c r="A309" s="82"/>
      <c r="B309" s="82"/>
      <c r="C309" s="82"/>
      <c r="D309" s="88" t="s">
        <v>1875</v>
      </c>
      <c r="E309" s="84" t="s">
        <v>1876</v>
      </c>
      <c r="F309" s="84" t="s">
        <v>1877</v>
      </c>
      <c r="G309" s="84"/>
      <c r="H309" s="82" t="s">
        <v>1347</v>
      </c>
      <c r="I309" s="82"/>
      <c r="J309" s="54"/>
      <c r="K309" s="82"/>
      <c r="L309" s="82"/>
      <c r="M309" s="82"/>
      <c r="N309" s="54"/>
      <c r="O309" s="82"/>
      <c r="P309" s="82"/>
      <c r="Q309" s="82"/>
      <c r="R309" s="82"/>
      <c r="S309" s="82"/>
      <c r="T309" s="83"/>
    </row>
    <row r="310" spans="1:20" x14ac:dyDescent="0.2">
      <c r="A310" s="82"/>
      <c r="B310" s="82"/>
      <c r="C310" s="82"/>
      <c r="D310" s="88" t="s">
        <v>1878</v>
      </c>
      <c r="E310" s="84" t="s">
        <v>1879</v>
      </c>
      <c r="F310" s="84" t="s">
        <v>1880</v>
      </c>
      <c r="G310" s="84"/>
      <c r="H310" s="82" t="s">
        <v>1347</v>
      </c>
      <c r="I310" s="82"/>
      <c r="J310" s="54"/>
      <c r="K310" s="82"/>
      <c r="L310" s="82"/>
      <c r="M310" s="82"/>
      <c r="N310" s="54"/>
      <c r="O310" s="82"/>
      <c r="P310" s="82"/>
      <c r="Q310" s="82"/>
      <c r="R310" s="82"/>
      <c r="S310" s="82"/>
      <c r="T310" s="83"/>
    </row>
    <row r="311" spans="1:20" x14ac:dyDescent="0.2">
      <c r="A311" s="82"/>
      <c r="B311" s="82"/>
      <c r="C311" s="82"/>
      <c r="D311" s="88" t="s">
        <v>1881</v>
      </c>
      <c r="E311" s="84" t="s">
        <v>1882</v>
      </c>
      <c r="F311" s="84" t="s">
        <v>1883</v>
      </c>
      <c r="G311" s="84"/>
      <c r="H311" s="82" t="s">
        <v>1347</v>
      </c>
      <c r="I311" s="82"/>
      <c r="J311" s="54"/>
      <c r="K311" s="82"/>
      <c r="L311" s="82"/>
      <c r="M311" s="82"/>
      <c r="N311" s="54"/>
      <c r="O311" s="82"/>
      <c r="P311" s="82"/>
      <c r="Q311" s="82"/>
      <c r="R311" s="82"/>
      <c r="S311" s="82"/>
      <c r="T311" s="83"/>
    </row>
    <row r="312" spans="1:20" x14ac:dyDescent="0.2">
      <c r="A312" s="82"/>
      <c r="B312" s="82"/>
      <c r="C312" s="82"/>
      <c r="D312" s="88" t="s">
        <v>1884</v>
      </c>
      <c r="E312" s="84" t="s">
        <v>1885</v>
      </c>
      <c r="F312" s="84" t="s">
        <v>1886</v>
      </c>
      <c r="G312" s="84"/>
      <c r="H312" s="82" t="s">
        <v>1347</v>
      </c>
      <c r="I312" s="82"/>
      <c r="J312" s="54"/>
      <c r="K312" s="82"/>
      <c r="L312" s="82"/>
      <c r="M312" s="82"/>
      <c r="N312" s="54"/>
      <c r="O312" s="82"/>
      <c r="P312" s="82"/>
      <c r="Q312" s="82"/>
      <c r="R312" s="82"/>
      <c r="S312" s="82"/>
      <c r="T312" s="83"/>
    </row>
    <row r="313" spans="1:20" x14ac:dyDescent="0.2">
      <c r="A313" s="82"/>
      <c r="B313" s="82"/>
      <c r="C313" s="82"/>
      <c r="D313" s="88" t="s">
        <v>1887</v>
      </c>
      <c r="E313" s="84" t="s">
        <v>1888</v>
      </c>
      <c r="F313" s="84" t="s">
        <v>1889</v>
      </c>
      <c r="G313" s="84"/>
      <c r="H313" s="82" t="s">
        <v>1347</v>
      </c>
      <c r="I313" s="82"/>
      <c r="J313" s="54"/>
      <c r="K313" s="82"/>
      <c r="L313" s="82"/>
      <c r="M313" s="82"/>
      <c r="N313" s="54"/>
      <c r="O313" s="82"/>
      <c r="P313" s="82"/>
      <c r="Q313" s="82"/>
      <c r="R313" s="82"/>
      <c r="S313" s="82"/>
      <c r="T313" s="83"/>
    </row>
    <row r="314" spans="1:20" x14ac:dyDescent="0.2">
      <c r="A314" s="82"/>
      <c r="B314" s="82"/>
      <c r="C314" s="82"/>
      <c r="D314" s="88" t="s">
        <v>1890</v>
      </c>
      <c r="E314" s="84" t="s">
        <v>1891</v>
      </c>
      <c r="F314" s="84" t="s">
        <v>1892</v>
      </c>
      <c r="G314" s="84"/>
      <c r="H314" s="82" t="s">
        <v>1347</v>
      </c>
      <c r="I314" s="82"/>
      <c r="J314" s="54"/>
      <c r="K314" s="82"/>
      <c r="L314" s="82"/>
      <c r="M314" s="82"/>
      <c r="N314" s="54"/>
      <c r="O314" s="82"/>
      <c r="P314" s="82"/>
      <c r="Q314" s="82"/>
      <c r="R314" s="82"/>
      <c r="S314" s="82"/>
      <c r="T314" s="83"/>
    </row>
    <row r="315" spans="1:20" x14ac:dyDescent="0.2">
      <c r="A315" s="82"/>
      <c r="B315" s="82"/>
      <c r="C315" s="82"/>
      <c r="D315" s="88" t="s">
        <v>1893</v>
      </c>
      <c r="E315" s="84" t="s">
        <v>1894</v>
      </c>
      <c r="F315" s="84" t="s">
        <v>1895</v>
      </c>
      <c r="G315" s="84"/>
      <c r="H315" s="82" t="s">
        <v>1347</v>
      </c>
      <c r="I315" s="82"/>
      <c r="J315" s="54"/>
      <c r="K315" s="82"/>
      <c r="L315" s="82"/>
      <c r="M315" s="82"/>
      <c r="N315" s="54"/>
      <c r="O315" s="82"/>
      <c r="P315" s="82"/>
      <c r="Q315" s="82"/>
      <c r="R315" s="82"/>
      <c r="S315" s="82"/>
      <c r="T315" s="83"/>
    </row>
    <row r="316" spans="1:20" x14ac:dyDescent="0.2">
      <c r="A316" s="82"/>
      <c r="B316" s="82"/>
      <c r="C316" s="82"/>
      <c r="D316" s="88" t="s">
        <v>1896</v>
      </c>
      <c r="E316" s="84" t="s">
        <v>1897</v>
      </c>
      <c r="F316" s="84" t="s">
        <v>1898</v>
      </c>
      <c r="G316" s="84"/>
      <c r="H316" s="82" t="s">
        <v>1347</v>
      </c>
      <c r="I316" s="82"/>
      <c r="J316" s="54"/>
      <c r="K316" s="82"/>
      <c r="L316" s="82"/>
      <c r="M316" s="82"/>
      <c r="N316" s="54"/>
      <c r="O316" s="82"/>
      <c r="P316" s="82"/>
      <c r="Q316" s="82"/>
      <c r="R316" s="82"/>
      <c r="S316" s="82"/>
      <c r="T316" s="83"/>
    </row>
    <row r="317" spans="1:20" x14ac:dyDescent="0.2">
      <c r="A317" s="82"/>
      <c r="B317" s="82"/>
      <c r="C317" s="82"/>
      <c r="D317" s="88" t="s">
        <v>1899</v>
      </c>
      <c r="E317" s="84" t="s">
        <v>1900</v>
      </c>
      <c r="F317" s="84" t="s">
        <v>1901</v>
      </c>
      <c r="G317" s="84"/>
      <c r="H317" s="82" t="s">
        <v>1347</v>
      </c>
      <c r="I317" s="82"/>
      <c r="J317" s="54"/>
      <c r="K317" s="82"/>
      <c r="L317" s="82"/>
      <c r="M317" s="82"/>
      <c r="N317" s="54"/>
      <c r="O317" s="82"/>
      <c r="P317" s="82"/>
      <c r="Q317" s="82"/>
      <c r="R317" s="82"/>
      <c r="S317" s="82"/>
      <c r="T317" s="83"/>
    </row>
    <row r="318" spans="1:20" x14ac:dyDescent="0.2">
      <c r="A318" s="82"/>
      <c r="B318" s="82"/>
      <c r="C318" s="82"/>
      <c r="D318" s="88" t="s">
        <v>658</v>
      </c>
      <c r="E318" s="84" t="s">
        <v>1902</v>
      </c>
      <c r="F318" s="84" t="s">
        <v>1903</v>
      </c>
      <c r="G318" s="84"/>
      <c r="H318" s="82" t="s">
        <v>1347</v>
      </c>
      <c r="I318" s="82"/>
      <c r="J318" s="54"/>
      <c r="K318" s="82"/>
      <c r="L318" s="82"/>
      <c r="M318" s="82"/>
      <c r="N318" s="54"/>
      <c r="O318" s="82"/>
      <c r="P318" s="82"/>
      <c r="Q318" s="82"/>
      <c r="R318" s="82"/>
      <c r="S318" s="82"/>
      <c r="T318" s="83"/>
    </row>
    <row r="319" spans="1:20" x14ac:dyDescent="0.2">
      <c r="A319" s="82"/>
      <c r="B319" s="82"/>
      <c r="C319" s="82"/>
      <c r="D319" s="88" t="s">
        <v>622</v>
      </c>
      <c r="E319" s="84" t="s">
        <v>1904</v>
      </c>
      <c r="F319" s="84" t="s">
        <v>1905</v>
      </c>
      <c r="G319" s="84"/>
      <c r="H319" s="82" t="s">
        <v>1347</v>
      </c>
      <c r="I319" s="82"/>
      <c r="J319" s="54"/>
      <c r="K319" s="82"/>
      <c r="L319" s="82"/>
      <c r="M319" s="82"/>
      <c r="N319" s="54"/>
      <c r="O319" s="82"/>
      <c r="P319" s="82"/>
      <c r="Q319" s="82"/>
      <c r="R319" s="82"/>
      <c r="S319" s="82"/>
      <c r="T319" s="83"/>
    </row>
    <row r="320" spans="1:20" x14ac:dyDescent="0.2">
      <c r="A320" s="82"/>
      <c r="B320" s="82"/>
      <c r="C320" s="82"/>
      <c r="D320" s="88" t="s">
        <v>1906</v>
      </c>
      <c r="E320" s="84" t="s">
        <v>1907</v>
      </c>
      <c r="F320" s="84" t="s">
        <v>1908</v>
      </c>
      <c r="G320" s="84"/>
      <c r="H320" s="82" t="s">
        <v>1347</v>
      </c>
      <c r="I320" s="82"/>
      <c r="J320" s="54"/>
      <c r="K320" s="82"/>
      <c r="L320" s="82"/>
      <c r="M320" s="82"/>
      <c r="N320" s="54"/>
      <c r="O320" s="82"/>
      <c r="P320" s="82"/>
      <c r="Q320" s="82"/>
      <c r="R320" s="82"/>
      <c r="S320" s="82"/>
      <c r="T320" s="83"/>
    </row>
    <row r="321" spans="1:20" x14ac:dyDescent="0.2">
      <c r="A321" s="82"/>
      <c r="B321" s="82"/>
      <c r="C321" s="82"/>
      <c r="D321" s="88" t="s">
        <v>635</v>
      </c>
      <c r="E321" s="84" t="s">
        <v>1909</v>
      </c>
      <c r="F321" s="84" t="s">
        <v>1910</v>
      </c>
      <c r="G321" s="84"/>
      <c r="H321" s="82" t="s">
        <v>1347</v>
      </c>
      <c r="I321" s="82"/>
      <c r="J321" s="54"/>
      <c r="K321" s="82"/>
      <c r="L321" s="82"/>
      <c r="M321" s="82"/>
      <c r="N321" s="54"/>
      <c r="O321" s="82"/>
      <c r="P321" s="82"/>
      <c r="Q321" s="82"/>
      <c r="R321" s="82"/>
      <c r="S321" s="82"/>
      <c r="T321" s="83"/>
    </row>
    <row r="322" spans="1:20" x14ac:dyDescent="0.2">
      <c r="A322" s="82"/>
      <c r="B322" s="82"/>
      <c r="C322" s="82"/>
      <c r="D322" s="88" t="s">
        <v>670</v>
      </c>
      <c r="E322" s="84" t="s">
        <v>1911</v>
      </c>
      <c r="F322" s="84" t="s">
        <v>1912</v>
      </c>
      <c r="G322" s="84"/>
      <c r="H322" s="82" t="s">
        <v>1347</v>
      </c>
      <c r="I322" s="82"/>
      <c r="J322" s="54"/>
      <c r="K322" s="82"/>
      <c r="L322" s="82"/>
      <c r="M322" s="82"/>
      <c r="N322" s="54"/>
      <c r="O322" s="82"/>
      <c r="P322" s="82"/>
      <c r="Q322" s="82"/>
      <c r="R322" s="82"/>
      <c r="S322" s="82"/>
      <c r="T322" s="83"/>
    </row>
    <row r="323" spans="1:20" x14ac:dyDescent="0.2">
      <c r="A323" s="82"/>
      <c r="B323" s="82"/>
      <c r="C323" s="82"/>
      <c r="D323" s="88" t="s">
        <v>1913</v>
      </c>
      <c r="E323" s="84" t="s">
        <v>1914</v>
      </c>
      <c r="F323" s="84" t="s">
        <v>1915</v>
      </c>
      <c r="G323" s="84"/>
      <c r="H323" s="82" t="s">
        <v>1347</v>
      </c>
      <c r="I323" s="82"/>
      <c r="J323" s="54"/>
      <c r="K323" s="82"/>
      <c r="L323" s="82"/>
      <c r="M323" s="82"/>
      <c r="N323" s="54"/>
      <c r="O323" s="82"/>
      <c r="P323" s="82"/>
      <c r="Q323" s="82"/>
      <c r="R323" s="82"/>
      <c r="S323" s="82"/>
      <c r="T323" s="83"/>
    </row>
    <row r="324" spans="1:20" x14ac:dyDescent="0.2">
      <c r="A324" s="82"/>
      <c r="B324" s="82"/>
      <c r="C324" s="82"/>
      <c r="D324" s="88" t="s">
        <v>1916</v>
      </c>
      <c r="E324" s="84" t="s">
        <v>1917</v>
      </c>
      <c r="F324" s="84" t="s">
        <v>1918</v>
      </c>
      <c r="G324" s="84"/>
      <c r="H324" s="82" t="s">
        <v>1347</v>
      </c>
      <c r="I324" s="82"/>
      <c r="J324" s="54"/>
      <c r="K324" s="82"/>
      <c r="L324" s="82"/>
      <c r="M324" s="82"/>
      <c r="N324" s="54"/>
      <c r="O324" s="82"/>
      <c r="P324" s="82"/>
      <c r="Q324" s="82"/>
      <c r="R324" s="82"/>
      <c r="S324" s="82"/>
      <c r="T324" s="83"/>
    </row>
    <row r="325" spans="1:20" x14ac:dyDescent="0.2">
      <c r="A325" s="82"/>
      <c r="B325" s="82"/>
      <c r="C325" s="82"/>
      <c r="D325" s="88" t="s">
        <v>1919</v>
      </c>
      <c r="E325" s="84" t="s">
        <v>1920</v>
      </c>
      <c r="F325" s="84" t="s">
        <v>1921</v>
      </c>
      <c r="G325" s="84"/>
      <c r="H325" s="82" t="s">
        <v>1347</v>
      </c>
      <c r="I325" s="82"/>
      <c r="J325" s="54"/>
      <c r="K325" s="82"/>
      <c r="L325" s="82"/>
      <c r="M325" s="82"/>
      <c r="N325" s="54"/>
      <c r="O325" s="82"/>
      <c r="P325" s="82"/>
      <c r="Q325" s="82"/>
      <c r="R325" s="82"/>
      <c r="S325" s="82"/>
      <c r="T325" s="83"/>
    </row>
    <row r="326" spans="1:20" x14ac:dyDescent="0.2">
      <c r="A326" s="82"/>
      <c r="B326" s="82"/>
      <c r="C326" s="82"/>
      <c r="D326" s="88" t="s">
        <v>1922</v>
      </c>
      <c r="E326" s="84" t="s">
        <v>1923</v>
      </c>
      <c r="F326" s="84" t="s">
        <v>1924</v>
      </c>
      <c r="G326" s="84"/>
      <c r="H326" s="82" t="s">
        <v>1347</v>
      </c>
      <c r="I326" s="82"/>
      <c r="J326" s="54"/>
      <c r="K326" s="82"/>
      <c r="L326" s="82"/>
      <c r="M326" s="82"/>
      <c r="N326" s="54"/>
      <c r="O326" s="82"/>
      <c r="P326" s="82"/>
      <c r="Q326" s="82"/>
      <c r="R326" s="82"/>
      <c r="S326" s="82"/>
      <c r="T326" s="83"/>
    </row>
    <row r="327" spans="1:20" x14ac:dyDescent="0.2">
      <c r="A327" s="82"/>
      <c r="B327" s="82"/>
      <c r="C327" s="82"/>
      <c r="D327" s="88" t="s">
        <v>1925</v>
      </c>
      <c r="E327" s="84" t="s">
        <v>1926</v>
      </c>
      <c r="F327" s="84"/>
      <c r="G327" s="84"/>
      <c r="H327" s="82" t="s">
        <v>1347</v>
      </c>
      <c r="I327" s="82"/>
      <c r="J327" s="54"/>
      <c r="K327" s="82"/>
      <c r="L327" s="82"/>
      <c r="M327" s="82"/>
      <c r="N327" s="54"/>
      <c r="O327" s="82"/>
      <c r="P327" s="82"/>
      <c r="Q327" s="82"/>
      <c r="R327" s="82"/>
      <c r="S327" s="82"/>
      <c r="T327" s="83"/>
    </row>
    <row r="328" spans="1:20" x14ac:dyDescent="0.2">
      <c r="A328" s="82"/>
      <c r="B328" s="82"/>
      <c r="C328" s="82"/>
      <c r="D328" s="88" t="s">
        <v>1927</v>
      </c>
      <c r="E328" s="84" t="s">
        <v>1928</v>
      </c>
      <c r="F328" s="84" t="s">
        <v>1929</v>
      </c>
      <c r="G328" s="84"/>
      <c r="H328" s="82" t="s">
        <v>1347</v>
      </c>
      <c r="I328" s="82"/>
      <c r="J328" s="54"/>
      <c r="K328" s="82"/>
      <c r="L328" s="82"/>
      <c r="M328" s="82"/>
      <c r="N328" s="54"/>
      <c r="O328" s="82"/>
      <c r="P328" s="82"/>
      <c r="Q328" s="82"/>
      <c r="R328" s="82"/>
      <c r="S328" s="82"/>
      <c r="T328" s="83"/>
    </row>
    <row r="329" spans="1:20" x14ac:dyDescent="0.2">
      <c r="A329" s="82"/>
      <c r="B329" s="82"/>
      <c r="C329" s="82"/>
      <c r="D329" s="88" t="s">
        <v>1930</v>
      </c>
      <c r="E329" s="84" t="s">
        <v>1931</v>
      </c>
      <c r="F329" s="84"/>
      <c r="G329" s="84"/>
      <c r="H329" s="82" t="s">
        <v>1347</v>
      </c>
      <c r="I329" s="82"/>
      <c r="J329" s="54"/>
      <c r="K329" s="82"/>
      <c r="L329" s="82"/>
      <c r="M329" s="82"/>
      <c r="N329" s="54"/>
      <c r="O329" s="82"/>
      <c r="P329" s="82"/>
      <c r="Q329" s="82"/>
      <c r="R329" s="82"/>
      <c r="S329" s="82"/>
      <c r="T329" s="83"/>
    </row>
    <row r="330" spans="1:20" x14ac:dyDescent="0.2">
      <c r="A330" s="82"/>
      <c r="B330" s="82"/>
      <c r="C330" s="82"/>
      <c r="D330" s="88" t="s">
        <v>1932</v>
      </c>
      <c r="E330" s="84" t="s">
        <v>1933</v>
      </c>
      <c r="F330" s="84" t="s">
        <v>1934</v>
      </c>
      <c r="G330" s="84"/>
      <c r="H330" s="82" t="s">
        <v>1347</v>
      </c>
      <c r="I330" s="82"/>
      <c r="J330" s="54"/>
      <c r="K330" s="82"/>
      <c r="L330" s="82"/>
      <c r="M330" s="82"/>
      <c r="N330" s="54"/>
      <c r="O330" s="82"/>
      <c r="P330" s="82"/>
      <c r="Q330" s="82"/>
      <c r="R330" s="82"/>
      <c r="S330" s="82"/>
      <c r="T330" s="83"/>
    </row>
    <row r="331" spans="1:20" x14ac:dyDescent="0.2">
      <c r="A331" s="82"/>
      <c r="B331" s="82"/>
      <c r="C331" s="82"/>
      <c r="D331" s="88" t="s">
        <v>1935</v>
      </c>
      <c r="E331" s="84" t="s">
        <v>1423</v>
      </c>
      <c r="F331" s="84" t="s">
        <v>1936</v>
      </c>
      <c r="G331" s="84"/>
      <c r="H331" s="82" t="s">
        <v>1347</v>
      </c>
      <c r="I331" s="82"/>
      <c r="J331" s="54"/>
      <c r="K331" s="82"/>
      <c r="L331" s="82"/>
      <c r="M331" s="82"/>
      <c r="N331" s="54"/>
      <c r="O331" s="82"/>
      <c r="P331" s="82"/>
      <c r="Q331" s="82"/>
      <c r="R331" s="82"/>
      <c r="S331" s="82"/>
      <c r="T331" s="83"/>
    </row>
    <row r="332" spans="1:20" x14ac:dyDescent="0.2">
      <c r="A332" s="82"/>
      <c r="B332" s="82"/>
      <c r="C332" s="82"/>
      <c r="D332" s="88" t="s">
        <v>1937</v>
      </c>
      <c r="E332" s="84" t="s">
        <v>1938</v>
      </c>
      <c r="F332" s="84" t="s">
        <v>1939</v>
      </c>
      <c r="G332" s="84"/>
      <c r="H332" s="82" t="s">
        <v>1347</v>
      </c>
      <c r="I332" s="82"/>
      <c r="J332" s="54"/>
      <c r="K332" s="82"/>
      <c r="L332" s="82"/>
      <c r="M332" s="82"/>
      <c r="N332" s="54"/>
      <c r="O332" s="82"/>
      <c r="P332" s="82"/>
      <c r="Q332" s="82"/>
      <c r="R332" s="82"/>
      <c r="S332" s="82"/>
      <c r="T332" s="83"/>
    </row>
    <row r="333" spans="1:20" x14ac:dyDescent="0.2">
      <c r="A333" s="82"/>
      <c r="B333" s="82"/>
      <c r="C333" s="82"/>
      <c r="D333" s="88" t="s">
        <v>1940</v>
      </c>
      <c r="E333" s="84" t="s">
        <v>1941</v>
      </c>
      <c r="F333" s="84" t="s">
        <v>1942</v>
      </c>
      <c r="G333" s="84"/>
      <c r="H333" s="82" t="s">
        <v>1347</v>
      </c>
      <c r="I333" s="82"/>
      <c r="J333" s="54"/>
      <c r="K333" s="82"/>
      <c r="L333" s="82"/>
      <c r="M333" s="82"/>
      <c r="N333" s="54"/>
      <c r="O333" s="82"/>
      <c r="P333" s="82"/>
      <c r="Q333" s="82"/>
      <c r="R333" s="82"/>
      <c r="S333" s="82"/>
      <c r="T333" s="83"/>
    </row>
    <row r="334" spans="1:20" x14ac:dyDescent="0.2">
      <c r="A334" s="82"/>
      <c r="B334" s="82"/>
      <c r="C334" s="82"/>
      <c r="D334" s="88" t="s">
        <v>1943</v>
      </c>
      <c r="E334" s="84" t="s">
        <v>1944</v>
      </c>
      <c r="F334" s="84" t="s">
        <v>1945</v>
      </c>
      <c r="G334" s="84"/>
      <c r="H334" s="82" t="s">
        <v>1347</v>
      </c>
      <c r="I334" s="82"/>
      <c r="J334" s="54"/>
      <c r="K334" s="82"/>
      <c r="L334" s="82"/>
      <c r="M334" s="82"/>
      <c r="N334" s="54"/>
      <c r="O334" s="82"/>
      <c r="P334" s="82"/>
      <c r="Q334" s="82"/>
      <c r="R334" s="82"/>
      <c r="S334" s="82"/>
      <c r="T334" s="83"/>
    </row>
    <row r="335" spans="1:20" x14ac:dyDescent="0.2">
      <c r="A335" s="82"/>
      <c r="B335" s="82"/>
      <c r="C335" s="82"/>
      <c r="D335" s="88" t="s">
        <v>1946</v>
      </c>
      <c r="E335" s="84" t="s">
        <v>1947</v>
      </c>
      <c r="F335" s="84" t="s">
        <v>1948</v>
      </c>
      <c r="G335" s="84"/>
      <c r="H335" s="82" t="s">
        <v>1347</v>
      </c>
      <c r="I335" s="82"/>
      <c r="J335" s="54"/>
      <c r="K335" s="82"/>
      <c r="L335" s="82"/>
      <c r="M335" s="82"/>
      <c r="N335" s="54"/>
      <c r="O335" s="82"/>
      <c r="P335" s="82"/>
      <c r="Q335" s="82"/>
      <c r="R335" s="82"/>
      <c r="S335" s="82"/>
      <c r="T335" s="83"/>
    </row>
    <row r="336" spans="1:20" x14ac:dyDescent="0.2">
      <c r="A336" s="82"/>
      <c r="B336" s="82"/>
      <c r="C336" s="82"/>
      <c r="D336" s="88" t="s">
        <v>1949</v>
      </c>
      <c r="E336" s="84" t="s">
        <v>1950</v>
      </c>
      <c r="F336" s="84" t="s">
        <v>1951</v>
      </c>
      <c r="G336" s="84"/>
      <c r="H336" s="82" t="s">
        <v>1347</v>
      </c>
      <c r="I336" s="82"/>
      <c r="J336" s="54"/>
      <c r="K336" s="82"/>
      <c r="L336" s="82"/>
      <c r="M336" s="82"/>
      <c r="N336" s="54"/>
      <c r="O336" s="82"/>
      <c r="P336" s="82"/>
      <c r="Q336" s="82"/>
      <c r="R336" s="82"/>
      <c r="S336" s="82"/>
      <c r="T336" s="83"/>
    </row>
    <row r="337" spans="1:20" x14ac:dyDescent="0.2">
      <c r="A337" s="82"/>
      <c r="B337" s="82"/>
      <c r="C337" s="82"/>
      <c r="D337" s="88" t="s">
        <v>1952</v>
      </c>
      <c r="E337" s="84" t="s">
        <v>1953</v>
      </c>
      <c r="F337" s="84" t="s">
        <v>1681</v>
      </c>
      <c r="G337" s="84"/>
      <c r="H337" s="82" t="s">
        <v>1347</v>
      </c>
      <c r="I337" s="82"/>
      <c r="J337" s="54"/>
      <c r="K337" s="82"/>
      <c r="L337" s="82"/>
      <c r="M337" s="82"/>
      <c r="N337" s="54"/>
      <c r="O337" s="82"/>
      <c r="P337" s="82"/>
      <c r="Q337" s="82"/>
      <c r="R337" s="82"/>
      <c r="S337" s="82"/>
      <c r="T337" s="83"/>
    </row>
    <row r="338" spans="1:20" x14ac:dyDescent="0.2">
      <c r="A338" s="82"/>
      <c r="B338" s="82"/>
      <c r="C338" s="82"/>
      <c r="D338" s="88" t="s">
        <v>1954</v>
      </c>
      <c r="E338" s="84" t="s">
        <v>1955</v>
      </c>
      <c r="F338" s="84" t="s">
        <v>1956</v>
      </c>
      <c r="G338" s="84"/>
      <c r="H338" s="82" t="s">
        <v>1347</v>
      </c>
      <c r="I338" s="82"/>
      <c r="J338" s="54"/>
      <c r="K338" s="82"/>
      <c r="L338" s="82"/>
      <c r="M338" s="82"/>
      <c r="N338" s="54"/>
      <c r="O338" s="82"/>
      <c r="P338" s="82"/>
      <c r="Q338" s="82"/>
      <c r="R338" s="82"/>
      <c r="S338" s="82"/>
      <c r="T338" s="83"/>
    </row>
    <row r="339" spans="1:20" x14ac:dyDescent="0.2">
      <c r="A339" s="82"/>
      <c r="B339" s="82"/>
      <c r="C339" s="82"/>
      <c r="D339" s="88" t="s">
        <v>1957</v>
      </c>
      <c r="E339" s="84" t="s">
        <v>1958</v>
      </c>
      <c r="F339" s="84" t="s">
        <v>1958</v>
      </c>
      <c r="G339" s="84"/>
      <c r="H339" s="82" t="s">
        <v>1347</v>
      </c>
      <c r="I339" s="82"/>
      <c r="J339" s="54"/>
      <c r="K339" s="82"/>
      <c r="L339" s="82"/>
      <c r="M339" s="82"/>
      <c r="N339" s="54"/>
      <c r="O339" s="82"/>
      <c r="P339" s="82"/>
      <c r="Q339" s="82"/>
      <c r="R339" s="82"/>
      <c r="S339" s="82"/>
      <c r="T339" s="83"/>
    </row>
    <row r="340" spans="1:20" x14ac:dyDescent="0.2">
      <c r="A340" s="82"/>
      <c r="B340" s="82"/>
      <c r="C340" s="82"/>
      <c r="D340" s="88" t="s">
        <v>1959</v>
      </c>
      <c r="E340" s="84" t="s">
        <v>1960</v>
      </c>
      <c r="F340" s="84" t="s">
        <v>1961</v>
      </c>
      <c r="G340" s="84"/>
      <c r="H340" s="82" t="s">
        <v>1347</v>
      </c>
      <c r="I340" s="82"/>
      <c r="J340" s="54"/>
      <c r="K340" s="82"/>
      <c r="L340" s="82"/>
      <c r="M340" s="82"/>
      <c r="N340" s="54"/>
      <c r="O340" s="82"/>
      <c r="P340" s="82"/>
      <c r="Q340" s="82"/>
      <c r="R340" s="82"/>
      <c r="S340" s="82"/>
      <c r="T340" s="83"/>
    </row>
    <row r="341" spans="1:20" x14ac:dyDescent="0.2">
      <c r="A341" s="82"/>
      <c r="B341" s="82"/>
      <c r="C341" s="82"/>
      <c r="D341" s="88" t="s">
        <v>1962</v>
      </c>
      <c r="E341" s="84" t="s">
        <v>1963</v>
      </c>
      <c r="F341" s="84" t="s">
        <v>1964</v>
      </c>
      <c r="G341" s="84"/>
      <c r="H341" s="82" t="s">
        <v>1347</v>
      </c>
      <c r="I341" s="82"/>
      <c r="J341" s="54"/>
      <c r="K341" s="82"/>
      <c r="L341" s="82"/>
      <c r="M341" s="82"/>
      <c r="N341" s="54"/>
      <c r="O341" s="82"/>
      <c r="P341" s="82"/>
      <c r="Q341" s="82"/>
      <c r="R341" s="82"/>
      <c r="S341" s="82"/>
      <c r="T341" s="83"/>
    </row>
    <row r="342" spans="1:20" x14ac:dyDescent="0.2">
      <c r="A342" s="82"/>
      <c r="B342" s="82"/>
      <c r="C342" s="82"/>
      <c r="D342" s="88" t="s">
        <v>1965</v>
      </c>
      <c r="E342" s="84" t="s">
        <v>1966</v>
      </c>
      <c r="F342" s="84" t="s">
        <v>1956</v>
      </c>
      <c r="G342" s="84"/>
      <c r="H342" s="82" t="s">
        <v>1347</v>
      </c>
      <c r="I342" s="82"/>
      <c r="J342" s="54"/>
      <c r="K342" s="82"/>
      <c r="L342" s="82"/>
      <c r="M342" s="82"/>
      <c r="N342" s="54"/>
      <c r="O342" s="82"/>
      <c r="P342" s="82"/>
      <c r="Q342" s="82"/>
      <c r="R342" s="82"/>
      <c r="S342" s="82"/>
      <c r="T342" s="83"/>
    </row>
    <row r="343" spans="1:20" x14ac:dyDescent="0.2">
      <c r="A343" s="82"/>
      <c r="B343" s="82"/>
      <c r="C343" s="82"/>
      <c r="D343" s="88" t="s">
        <v>1967</v>
      </c>
      <c r="E343" s="84" t="s">
        <v>1968</v>
      </c>
      <c r="F343" s="84" t="s">
        <v>1969</v>
      </c>
      <c r="G343" s="84"/>
      <c r="H343" s="82" t="s">
        <v>1347</v>
      </c>
      <c r="I343" s="82"/>
      <c r="J343" s="54"/>
      <c r="K343" s="82"/>
      <c r="L343" s="82"/>
      <c r="M343" s="82"/>
      <c r="N343" s="54"/>
      <c r="O343" s="82"/>
      <c r="P343" s="82"/>
      <c r="Q343" s="82"/>
      <c r="R343" s="82"/>
      <c r="S343" s="82"/>
      <c r="T343" s="83"/>
    </row>
    <row r="344" spans="1:20" x14ac:dyDescent="0.2">
      <c r="A344" s="82"/>
      <c r="B344" s="82"/>
      <c r="C344" s="82"/>
      <c r="D344" s="88" t="s">
        <v>1970</v>
      </c>
      <c r="E344" s="84" t="s">
        <v>1971</v>
      </c>
      <c r="F344" s="84" t="s">
        <v>1972</v>
      </c>
      <c r="G344" s="84"/>
      <c r="H344" s="82" t="s">
        <v>1347</v>
      </c>
      <c r="I344" s="82"/>
      <c r="J344" s="54"/>
      <c r="K344" s="82"/>
      <c r="L344" s="82"/>
      <c r="M344" s="82"/>
      <c r="N344" s="54"/>
      <c r="O344" s="82"/>
      <c r="P344" s="82"/>
      <c r="Q344" s="82"/>
      <c r="R344" s="82"/>
      <c r="S344" s="82"/>
      <c r="T344" s="83"/>
    </row>
    <row r="345" spans="1:20" x14ac:dyDescent="0.2">
      <c r="A345" s="82"/>
      <c r="B345" s="82"/>
      <c r="C345" s="82"/>
      <c r="D345" s="88" t="s">
        <v>1973</v>
      </c>
      <c r="E345" s="84" t="s">
        <v>1974</v>
      </c>
      <c r="F345" s="84" t="s">
        <v>1975</v>
      </c>
      <c r="G345" s="84"/>
      <c r="H345" s="82" t="s">
        <v>1347</v>
      </c>
      <c r="I345" s="82"/>
      <c r="J345" s="54"/>
      <c r="K345" s="82"/>
      <c r="L345" s="82"/>
      <c r="M345" s="82"/>
      <c r="N345" s="54"/>
      <c r="O345" s="82"/>
      <c r="P345" s="82"/>
      <c r="Q345" s="82"/>
      <c r="R345" s="82"/>
      <c r="S345" s="82"/>
      <c r="T345" s="83"/>
    </row>
    <row r="346" spans="1:20" x14ac:dyDescent="0.2">
      <c r="A346" s="82"/>
      <c r="B346" s="82"/>
      <c r="C346" s="82"/>
      <c r="D346" s="88" t="s">
        <v>1976</v>
      </c>
      <c r="E346" s="84" t="s">
        <v>1977</v>
      </c>
      <c r="F346" s="84"/>
      <c r="G346" s="84"/>
      <c r="H346" s="82" t="s">
        <v>1347</v>
      </c>
      <c r="I346" s="82"/>
      <c r="J346" s="54"/>
      <c r="K346" s="82"/>
      <c r="L346" s="82"/>
      <c r="M346" s="82"/>
      <c r="N346" s="54"/>
      <c r="O346" s="82"/>
      <c r="P346" s="82"/>
      <c r="Q346" s="82"/>
      <c r="R346" s="82"/>
      <c r="S346" s="82"/>
      <c r="T346" s="83"/>
    </row>
    <row r="347" spans="1:20" x14ac:dyDescent="0.2">
      <c r="A347" s="82"/>
      <c r="B347" s="82"/>
      <c r="C347" s="82"/>
      <c r="D347" s="88" t="s">
        <v>1978</v>
      </c>
      <c r="E347" s="84" t="s">
        <v>1979</v>
      </c>
      <c r="F347" s="84"/>
      <c r="G347" s="84"/>
      <c r="H347" s="82" t="s">
        <v>1347</v>
      </c>
      <c r="I347" s="82"/>
      <c r="J347" s="54"/>
      <c r="K347" s="82"/>
      <c r="L347" s="82"/>
      <c r="M347" s="82"/>
      <c r="N347" s="54"/>
      <c r="O347" s="82"/>
      <c r="P347" s="82"/>
      <c r="Q347" s="82"/>
      <c r="R347" s="82"/>
      <c r="S347" s="82"/>
      <c r="T347" s="83"/>
    </row>
    <row r="348" spans="1:20" x14ac:dyDescent="0.2">
      <c r="A348" s="82"/>
      <c r="B348" s="82"/>
      <c r="C348" s="82"/>
      <c r="D348" s="88" t="s">
        <v>1980</v>
      </c>
      <c r="E348" s="84" t="s">
        <v>1981</v>
      </c>
      <c r="F348" s="84" t="s">
        <v>1982</v>
      </c>
      <c r="G348" s="84"/>
      <c r="H348" s="82" t="s">
        <v>1347</v>
      </c>
      <c r="I348" s="82"/>
      <c r="J348" s="54"/>
      <c r="K348" s="82"/>
      <c r="L348" s="82"/>
      <c r="M348" s="82"/>
      <c r="N348" s="54"/>
      <c r="O348" s="82"/>
      <c r="P348" s="82"/>
      <c r="Q348" s="82"/>
      <c r="R348" s="82"/>
      <c r="S348" s="82"/>
      <c r="T348" s="83"/>
    </row>
    <row r="349" spans="1:20" x14ac:dyDescent="0.2">
      <c r="A349" s="82"/>
      <c r="B349" s="82"/>
      <c r="C349" s="82"/>
      <c r="D349" s="88" t="s">
        <v>1983</v>
      </c>
      <c r="E349" s="84" t="s">
        <v>1984</v>
      </c>
      <c r="F349" s="84"/>
      <c r="G349" s="84"/>
      <c r="H349" s="82" t="s">
        <v>1347</v>
      </c>
      <c r="I349" s="82"/>
      <c r="J349" s="54"/>
      <c r="K349" s="82"/>
      <c r="L349" s="82"/>
      <c r="M349" s="82"/>
      <c r="N349" s="54"/>
      <c r="O349" s="82"/>
      <c r="P349" s="82"/>
      <c r="Q349" s="82"/>
      <c r="R349" s="82"/>
      <c r="S349" s="82"/>
      <c r="T349" s="83"/>
    </row>
    <row r="350" spans="1:20" x14ac:dyDescent="0.2">
      <c r="A350" s="82"/>
      <c r="B350" s="82"/>
      <c r="C350" s="82"/>
      <c r="D350" s="88" t="s">
        <v>1985</v>
      </c>
      <c r="E350" s="84" t="s">
        <v>1986</v>
      </c>
      <c r="F350" s="84"/>
      <c r="G350" s="84"/>
      <c r="H350" s="82" t="s">
        <v>1347</v>
      </c>
      <c r="I350" s="82"/>
      <c r="J350" s="54"/>
      <c r="K350" s="82"/>
      <c r="L350" s="82"/>
      <c r="M350" s="82"/>
      <c r="N350" s="54"/>
      <c r="O350" s="82"/>
      <c r="P350" s="82"/>
      <c r="Q350" s="82"/>
      <c r="R350" s="82"/>
      <c r="S350" s="82"/>
      <c r="T350" s="83"/>
    </row>
    <row r="351" spans="1:20" x14ac:dyDescent="0.2">
      <c r="A351" s="82"/>
      <c r="B351" s="82"/>
      <c r="C351" s="82"/>
      <c r="D351" s="88" t="s">
        <v>680</v>
      </c>
      <c r="E351" s="84" t="s">
        <v>1987</v>
      </c>
      <c r="F351" s="84" t="s">
        <v>1988</v>
      </c>
      <c r="G351" s="84"/>
      <c r="H351" s="82" t="s">
        <v>1347</v>
      </c>
      <c r="I351" s="82"/>
      <c r="J351" s="54"/>
      <c r="K351" s="82"/>
      <c r="L351" s="82"/>
      <c r="M351" s="82"/>
      <c r="N351" s="54"/>
      <c r="O351" s="82"/>
      <c r="P351" s="82"/>
      <c r="Q351" s="82"/>
      <c r="R351" s="82"/>
      <c r="S351" s="82"/>
      <c r="T351" s="83"/>
    </row>
    <row r="352" spans="1:20" x14ac:dyDescent="0.2">
      <c r="A352" s="82"/>
      <c r="B352" s="82"/>
      <c r="C352" s="82"/>
      <c r="D352" s="88" t="s">
        <v>1989</v>
      </c>
      <c r="E352" s="84" t="s">
        <v>1990</v>
      </c>
      <c r="F352" s="84" t="s">
        <v>1991</v>
      </c>
      <c r="G352" s="84"/>
      <c r="H352" s="82" t="s">
        <v>1347</v>
      </c>
      <c r="I352" s="82"/>
      <c r="J352" s="54"/>
      <c r="K352" s="82"/>
      <c r="L352" s="82"/>
      <c r="M352" s="82"/>
      <c r="N352" s="54"/>
      <c r="O352" s="82"/>
      <c r="P352" s="82"/>
      <c r="Q352" s="82"/>
      <c r="R352" s="82"/>
      <c r="S352" s="82"/>
      <c r="T352" s="83"/>
    </row>
    <row r="353" spans="1:20" x14ac:dyDescent="0.2">
      <c r="A353" s="82"/>
      <c r="B353" s="82"/>
      <c r="C353" s="82"/>
      <c r="D353" s="88" t="s">
        <v>1992</v>
      </c>
      <c r="E353" s="84" t="s">
        <v>1993</v>
      </c>
      <c r="F353" s="84" t="s">
        <v>1994</v>
      </c>
      <c r="G353" s="84"/>
      <c r="H353" s="82" t="s">
        <v>1347</v>
      </c>
      <c r="I353" s="82"/>
      <c r="J353" s="54"/>
      <c r="K353" s="82"/>
      <c r="L353" s="82"/>
      <c r="M353" s="82"/>
      <c r="N353" s="54"/>
      <c r="O353" s="82"/>
      <c r="P353" s="82"/>
      <c r="Q353" s="82"/>
      <c r="R353" s="82"/>
      <c r="S353" s="82"/>
      <c r="T353" s="83"/>
    </row>
    <row r="354" spans="1:20" x14ac:dyDescent="0.2">
      <c r="A354" s="82"/>
      <c r="B354" s="82"/>
      <c r="C354" s="82"/>
      <c r="D354" s="88" t="s">
        <v>1995</v>
      </c>
      <c r="E354" s="84" t="s">
        <v>1996</v>
      </c>
      <c r="F354" s="84" t="s">
        <v>1997</v>
      </c>
      <c r="G354" s="84"/>
      <c r="H354" s="82" t="s">
        <v>1347</v>
      </c>
      <c r="I354" s="82"/>
      <c r="J354" s="54"/>
      <c r="K354" s="82"/>
      <c r="L354" s="82"/>
      <c r="M354" s="82"/>
      <c r="N354" s="54"/>
      <c r="O354" s="82"/>
      <c r="P354" s="82"/>
      <c r="Q354" s="82"/>
      <c r="R354" s="82"/>
      <c r="S354" s="82"/>
      <c r="T354" s="83"/>
    </row>
    <row r="355" spans="1:20" x14ac:dyDescent="0.2">
      <c r="A355" s="82"/>
      <c r="B355" s="82"/>
      <c r="C355" s="82"/>
      <c r="D355" s="88" t="s">
        <v>1998</v>
      </c>
      <c r="E355" s="84" t="s">
        <v>1999</v>
      </c>
      <c r="F355" s="84" t="s">
        <v>2000</v>
      </c>
      <c r="G355" s="84"/>
      <c r="H355" s="82" t="s">
        <v>1347</v>
      </c>
      <c r="I355" s="82"/>
      <c r="J355" s="54"/>
      <c r="K355" s="82"/>
      <c r="L355" s="82"/>
      <c r="M355" s="82"/>
      <c r="N355" s="54"/>
      <c r="O355" s="82"/>
      <c r="P355" s="82"/>
      <c r="Q355" s="82"/>
      <c r="R355" s="82"/>
      <c r="S355" s="82"/>
      <c r="T355" s="83"/>
    </row>
    <row r="356" spans="1:20" x14ac:dyDescent="0.2">
      <c r="A356" s="82"/>
      <c r="B356" s="82"/>
      <c r="C356" s="82"/>
      <c r="D356" s="88" t="s">
        <v>2001</v>
      </c>
      <c r="E356" s="84" t="s">
        <v>2002</v>
      </c>
      <c r="F356" s="84"/>
      <c r="G356" s="84"/>
      <c r="H356" s="82" t="s">
        <v>1347</v>
      </c>
      <c r="I356" s="82"/>
      <c r="J356" s="54"/>
      <c r="K356" s="82"/>
      <c r="L356" s="82"/>
      <c r="M356" s="82"/>
      <c r="N356" s="54"/>
      <c r="O356" s="82"/>
      <c r="P356" s="82"/>
      <c r="Q356" s="82"/>
      <c r="R356" s="82"/>
      <c r="S356" s="82"/>
      <c r="T356" s="83"/>
    </row>
    <row r="357" spans="1:20" x14ac:dyDescent="0.2">
      <c r="A357" s="82"/>
      <c r="B357" s="82"/>
      <c r="C357" s="82"/>
      <c r="D357" s="88" t="s">
        <v>2003</v>
      </c>
      <c r="E357" s="84" t="s">
        <v>2004</v>
      </c>
      <c r="F357" s="84" t="s">
        <v>2005</v>
      </c>
      <c r="G357" s="84"/>
      <c r="H357" s="82" t="s">
        <v>1347</v>
      </c>
      <c r="I357" s="82"/>
      <c r="J357" s="54"/>
      <c r="K357" s="82"/>
      <c r="L357" s="82"/>
      <c r="M357" s="82"/>
      <c r="N357" s="54"/>
      <c r="O357" s="82"/>
      <c r="P357" s="82"/>
      <c r="Q357" s="82"/>
      <c r="R357" s="82"/>
      <c r="S357" s="82"/>
      <c r="T357" s="83"/>
    </row>
    <row r="358" spans="1:20" x14ac:dyDescent="0.2">
      <c r="A358" s="82"/>
      <c r="B358" s="82"/>
      <c r="C358" s="82"/>
      <c r="D358" s="88" t="s">
        <v>2006</v>
      </c>
      <c r="E358" s="84" t="s">
        <v>2007</v>
      </c>
      <c r="F358" s="84" t="s">
        <v>2008</v>
      </c>
      <c r="G358" s="84"/>
      <c r="H358" s="82" t="s">
        <v>1347</v>
      </c>
      <c r="I358" s="82"/>
      <c r="J358" s="54"/>
      <c r="K358" s="82"/>
      <c r="L358" s="82"/>
      <c r="M358" s="82"/>
      <c r="N358" s="54"/>
      <c r="O358" s="82"/>
      <c r="P358" s="82"/>
      <c r="Q358" s="82"/>
      <c r="R358" s="82"/>
      <c r="S358" s="82"/>
      <c r="T358" s="83"/>
    </row>
    <row r="359" spans="1:20" x14ac:dyDescent="0.2">
      <c r="A359" s="82"/>
      <c r="B359" s="82"/>
      <c r="C359" s="82"/>
      <c r="D359" s="88" t="s">
        <v>2009</v>
      </c>
      <c r="E359" s="84" t="s">
        <v>2008</v>
      </c>
      <c r="F359" s="84" t="s">
        <v>2010</v>
      </c>
      <c r="G359" s="84"/>
      <c r="H359" s="82" t="s">
        <v>1347</v>
      </c>
      <c r="I359" s="82"/>
      <c r="J359" s="54"/>
      <c r="M359" s="82"/>
      <c r="N359" s="54"/>
      <c r="O359" s="82"/>
      <c r="P359" s="82"/>
      <c r="Q359" s="82"/>
      <c r="R359" s="82"/>
      <c r="T359" s="83"/>
    </row>
    <row r="360" spans="1:20" x14ac:dyDescent="0.2">
      <c r="A360" s="82"/>
      <c r="B360" s="82"/>
      <c r="C360" s="82"/>
      <c r="D360" s="88" t="s">
        <v>2011</v>
      </c>
      <c r="E360" s="84" t="s">
        <v>2012</v>
      </c>
      <c r="F360" s="84" t="s">
        <v>2013</v>
      </c>
      <c r="G360" s="84"/>
      <c r="H360" s="82" t="s">
        <v>1347</v>
      </c>
      <c r="I360" s="82"/>
      <c r="J360" s="54"/>
      <c r="M360" s="82"/>
      <c r="N360" s="54"/>
      <c r="O360" s="82"/>
      <c r="P360" s="82"/>
      <c r="Q360" s="82"/>
      <c r="R360" s="82"/>
      <c r="T360" s="83"/>
    </row>
    <row r="361" spans="1:20" x14ac:dyDescent="0.2">
      <c r="A361" s="82"/>
      <c r="B361" s="82"/>
      <c r="C361" s="82"/>
      <c r="E361" s="82"/>
      <c r="F361" s="82"/>
      <c r="G361" s="82"/>
      <c r="H361" s="82" t="s">
        <v>1347</v>
      </c>
      <c r="I361" s="82"/>
      <c r="J361" s="54"/>
      <c r="M361" s="82"/>
      <c r="N361" s="54"/>
      <c r="O361" s="82"/>
      <c r="P361" s="82"/>
      <c r="Q361" s="82"/>
      <c r="R361" s="82"/>
      <c r="T361" s="83"/>
    </row>
    <row r="362" spans="1:20" x14ac:dyDescent="0.2">
      <c r="A362" s="82"/>
      <c r="B362" s="82"/>
      <c r="C362" s="82"/>
      <c r="E362" s="82"/>
      <c r="F362" s="82"/>
      <c r="G362" s="82"/>
      <c r="H362" s="82"/>
      <c r="I362" s="82"/>
      <c r="J362" s="54"/>
      <c r="M362" s="82"/>
      <c r="N362" s="54"/>
      <c r="O362" s="82"/>
      <c r="P362" s="82"/>
      <c r="Q362" s="82"/>
      <c r="R362" s="82"/>
      <c r="T362" s="83"/>
    </row>
    <row r="363" spans="1:20" x14ac:dyDescent="0.2">
      <c r="A363" s="82"/>
      <c r="B363" s="82"/>
      <c r="C363" s="82"/>
      <c r="E363" s="82"/>
      <c r="F363" s="82"/>
      <c r="G363" s="82"/>
      <c r="H363" s="82"/>
      <c r="I363" s="82"/>
      <c r="J363" s="54"/>
      <c r="M363" s="82"/>
      <c r="N363" s="54"/>
      <c r="O363" s="82"/>
      <c r="P363" s="82"/>
      <c r="Q363" s="82"/>
      <c r="R363" s="82"/>
      <c r="T363" s="83"/>
    </row>
    <row r="364" spans="1:20" x14ac:dyDescent="0.2">
      <c r="E364" s="82"/>
      <c r="F364" s="82"/>
      <c r="G364" s="82"/>
    </row>
    <row r="365" spans="1:20" x14ac:dyDescent="0.2">
      <c r="E365" s="82"/>
      <c r="F365" s="82"/>
      <c r="G365" s="82"/>
    </row>
    <row r="366" spans="1:20" x14ac:dyDescent="0.2">
      <c r="E366" s="82"/>
      <c r="F366" s="82"/>
      <c r="G366" s="82"/>
    </row>
    <row r="367" spans="1:20" x14ac:dyDescent="0.2">
      <c r="E367" s="82"/>
      <c r="F367" s="82"/>
      <c r="G367" s="82"/>
    </row>
  </sheetData>
  <mergeCells count="1">
    <mergeCell ref="A2:E2"/>
  </mergeCells>
  <hyperlinks>
    <hyperlink ref="C1" location="'TAC Eform'!A1" display="click to Return to TAC data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W560"/>
  <sheetViews>
    <sheetView tabSelected="1" zoomScaleNormal="100" workbookViewId="0">
      <selection activeCell="D18" sqref="D18"/>
    </sheetView>
  </sheetViews>
  <sheetFormatPr defaultRowHeight="15" customHeight="1" x14ac:dyDescent="0.25"/>
  <cols>
    <col min="1" max="1" width="7.85546875" style="107" customWidth="1"/>
    <col min="2" max="2" width="22" style="2" customWidth="1"/>
    <col min="3" max="3" width="29.5703125" style="2" customWidth="1"/>
    <col min="4" max="5" width="12.7109375" style="2" customWidth="1"/>
    <col min="6" max="6" width="12.85546875" style="2" customWidth="1"/>
    <col min="7" max="7" width="13.28515625" style="2" customWidth="1"/>
    <col min="8" max="8" width="13" style="2" customWidth="1"/>
    <col min="9" max="9" width="12.7109375" style="2" customWidth="1"/>
    <col min="10" max="10" width="3.85546875" style="1" customWidth="1"/>
    <col min="11" max="11" width="9.140625" style="12"/>
    <col min="12" max="12" width="9.140625" style="9"/>
    <col min="13" max="13" width="41" style="36" customWidth="1"/>
    <col min="14" max="14" width="70.5703125" style="35" customWidth="1"/>
    <col min="15" max="15" width="18.42578125" style="36" customWidth="1"/>
    <col min="16" max="16384" width="9.140625" style="9"/>
  </cols>
  <sheetData>
    <row r="1" spans="1:12" s="1" customFormat="1" ht="15.75" x14ac:dyDescent="0.25">
      <c r="A1" s="111"/>
      <c r="B1" s="58"/>
      <c r="C1" s="58"/>
      <c r="D1" s="58"/>
      <c r="E1" s="58"/>
      <c r="F1" s="58"/>
      <c r="G1" s="58"/>
      <c r="H1" s="58"/>
      <c r="I1" s="58"/>
      <c r="J1" s="59"/>
      <c r="K1" s="10"/>
    </row>
    <row r="2" spans="1:12" s="1" customFormat="1" ht="15" customHeight="1" x14ac:dyDescent="0.25">
      <c r="A2" s="112"/>
      <c r="B2" s="60" t="s">
        <v>191</v>
      </c>
      <c r="C2" s="61"/>
      <c r="D2" s="61"/>
      <c r="E2" s="61"/>
      <c r="F2" s="61"/>
      <c r="G2" s="61"/>
      <c r="H2" s="127"/>
      <c r="I2" s="128"/>
      <c r="J2" s="62"/>
      <c r="K2" s="11"/>
    </row>
    <row r="3" spans="1:12" ht="15" customHeight="1" x14ac:dyDescent="0.25">
      <c r="A3" s="112"/>
      <c r="B3" s="63" t="s">
        <v>163</v>
      </c>
      <c r="C3" s="61"/>
      <c r="D3" s="61"/>
      <c r="E3" s="61"/>
      <c r="F3" s="61"/>
      <c r="G3" s="61"/>
      <c r="H3" s="128"/>
      <c r="I3" s="128"/>
      <c r="J3" s="64"/>
      <c r="K3" s="9"/>
    </row>
    <row r="4" spans="1:12" ht="15" customHeight="1" x14ac:dyDescent="0.25">
      <c r="A4" s="112"/>
      <c r="B4" s="60"/>
      <c r="C4" s="61"/>
      <c r="D4" s="61"/>
      <c r="E4" s="61"/>
      <c r="F4" s="61"/>
      <c r="G4" s="61"/>
      <c r="H4" s="128"/>
      <c r="I4" s="128"/>
      <c r="J4" s="64"/>
      <c r="K4" s="3"/>
    </row>
    <row r="5" spans="1:12" ht="15" customHeight="1" x14ac:dyDescent="0.25">
      <c r="A5" s="112"/>
      <c r="B5" s="138" t="s">
        <v>2024</v>
      </c>
      <c r="C5" s="138"/>
      <c r="D5" s="138"/>
      <c r="E5" s="61"/>
      <c r="F5" s="61"/>
      <c r="G5" s="65"/>
      <c r="H5" s="129"/>
      <c r="I5" s="129"/>
      <c r="J5" s="66"/>
      <c r="K5" s="45"/>
      <c r="L5" s="46"/>
    </row>
    <row r="6" spans="1:12" ht="15" customHeight="1" x14ac:dyDescent="0.25">
      <c r="A6" s="112"/>
      <c r="B6" s="130" t="s">
        <v>164</v>
      </c>
      <c r="C6" s="131"/>
      <c r="D6" s="131"/>
      <c r="E6" s="131"/>
      <c r="F6" s="131"/>
      <c r="G6" s="131"/>
      <c r="H6" s="131"/>
      <c r="I6" s="131"/>
      <c r="J6" s="64"/>
      <c r="K6" s="3"/>
    </row>
    <row r="7" spans="1:12" ht="15.75" x14ac:dyDescent="0.25">
      <c r="A7" s="112"/>
      <c r="B7" s="132" t="s">
        <v>188</v>
      </c>
      <c r="C7" s="133"/>
      <c r="D7" s="133"/>
      <c r="E7" s="133"/>
      <c r="F7" s="133"/>
      <c r="G7" s="133"/>
      <c r="H7" s="133"/>
      <c r="I7" s="133"/>
      <c r="J7" s="64"/>
      <c r="K7" s="9"/>
    </row>
    <row r="8" spans="1:12" ht="15" customHeight="1" x14ac:dyDescent="0.25">
      <c r="A8" s="112"/>
      <c r="B8" s="136" t="s">
        <v>2026</v>
      </c>
      <c r="C8" s="139"/>
      <c r="D8" s="139"/>
      <c r="E8" s="139"/>
      <c r="F8" s="139"/>
      <c r="G8" s="139"/>
      <c r="H8" s="139"/>
      <c r="I8" s="139"/>
      <c r="J8" s="64"/>
      <c r="K8" s="9"/>
    </row>
    <row r="9" spans="1:12" ht="15.75" x14ac:dyDescent="0.25">
      <c r="A9" s="112"/>
      <c r="B9" s="136" t="s">
        <v>186</v>
      </c>
      <c r="C9" s="139"/>
      <c r="D9" s="139"/>
      <c r="E9" s="139"/>
      <c r="F9" s="139"/>
      <c r="G9" s="139"/>
      <c r="H9" s="139"/>
      <c r="I9" s="139"/>
      <c r="J9" s="64"/>
      <c r="K9" s="9"/>
    </row>
    <row r="10" spans="1:12" ht="15.75" x14ac:dyDescent="0.25">
      <c r="A10" s="112"/>
      <c r="B10" s="139"/>
      <c r="C10" s="139"/>
      <c r="D10" s="139"/>
      <c r="E10" s="139"/>
      <c r="F10" s="139"/>
      <c r="G10" s="139"/>
      <c r="H10" s="139"/>
      <c r="I10" s="139"/>
      <c r="J10" s="64"/>
      <c r="K10" s="9"/>
    </row>
    <row r="11" spans="1:12" ht="15.75" customHeight="1" x14ac:dyDescent="0.25">
      <c r="A11" s="112"/>
      <c r="B11" s="132" t="s">
        <v>2025</v>
      </c>
      <c r="C11" s="133"/>
      <c r="D11" s="133"/>
      <c r="E11" s="133"/>
      <c r="F11" s="133"/>
      <c r="G11" s="133"/>
      <c r="H11" s="133"/>
      <c r="I11" s="133"/>
      <c r="J11" s="64"/>
      <c r="K11" s="9"/>
    </row>
    <row r="12" spans="1:12" ht="15.75" x14ac:dyDescent="0.25">
      <c r="A12" s="112"/>
      <c r="B12" s="136" t="s">
        <v>27</v>
      </c>
      <c r="C12" s="137"/>
      <c r="D12" s="137"/>
      <c r="E12" s="137"/>
      <c r="F12" s="137"/>
      <c r="G12" s="137"/>
      <c r="H12" s="137"/>
      <c r="I12" s="137"/>
      <c r="J12" s="64"/>
      <c r="K12" s="9"/>
    </row>
    <row r="13" spans="1:12" ht="15.75" x14ac:dyDescent="0.25">
      <c r="A13" s="112"/>
      <c r="B13" s="120" t="s">
        <v>189</v>
      </c>
      <c r="C13" s="121"/>
      <c r="D13" s="121"/>
      <c r="E13" s="121"/>
      <c r="F13" s="121"/>
      <c r="G13" s="121"/>
      <c r="H13" s="121"/>
      <c r="I13" s="121"/>
      <c r="J13" s="64"/>
      <c r="K13" s="9"/>
    </row>
    <row r="14" spans="1:12" ht="15.75" x14ac:dyDescent="0.25">
      <c r="A14" s="112"/>
      <c r="B14" s="121"/>
      <c r="C14" s="121"/>
      <c r="D14" s="121"/>
      <c r="E14" s="121"/>
      <c r="F14" s="121"/>
      <c r="G14" s="121"/>
      <c r="H14" s="121"/>
      <c r="I14" s="121"/>
      <c r="J14" s="64"/>
      <c r="K14" s="9"/>
    </row>
    <row r="15" spans="1:12" ht="15.75" x14ac:dyDescent="0.25">
      <c r="A15" s="112"/>
      <c r="B15" s="116" t="s">
        <v>169</v>
      </c>
      <c r="C15" s="67"/>
      <c r="D15" s="67"/>
      <c r="E15" s="67"/>
      <c r="F15" s="67"/>
      <c r="G15" s="67"/>
      <c r="H15" s="67"/>
      <c r="I15" s="67"/>
      <c r="J15" s="64"/>
      <c r="K15" s="9"/>
    </row>
    <row r="16" spans="1:12" ht="15.75" x14ac:dyDescent="0.25">
      <c r="A16" s="110" t="s">
        <v>2014</v>
      </c>
      <c r="B16" s="68"/>
      <c r="C16" s="67"/>
      <c r="D16" s="67"/>
      <c r="E16" s="67"/>
      <c r="F16" s="67"/>
      <c r="G16" s="67"/>
      <c r="H16" s="67"/>
      <c r="I16" s="67"/>
      <c r="J16" s="64"/>
      <c r="K16" s="9"/>
    </row>
    <row r="17" spans="1:49" ht="15" customHeight="1" x14ac:dyDescent="0.25">
      <c r="A17" s="112"/>
      <c r="B17" s="60" t="s">
        <v>144</v>
      </c>
      <c r="C17" s="69"/>
      <c r="D17" s="70" t="s">
        <v>31</v>
      </c>
      <c r="E17" s="70" t="s">
        <v>32</v>
      </c>
      <c r="F17" s="70" t="s">
        <v>33</v>
      </c>
      <c r="G17" s="70" t="s">
        <v>34</v>
      </c>
      <c r="H17" s="70" t="s">
        <v>35</v>
      </c>
      <c r="I17" s="70" t="s">
        <v>36</v>
      </c>
      <c r="J17" s="64"/>
    </row>
    <row r="18" spans="1:49" ht="15" customHeight="1" x14ac:dyDescent="0.25">
      <c r="A18" s="112" t="s">
        <v>2015</v>
      </c>
      <c r="B18" s="134" t="s">
        <v>26</v>
      </c>
      <c r="C18" s="135"/>
      <c r="D18" s="5"/>
      <c r="E18" s="71" t="str">
        <f t="shared" ref="E18:I20" si="0">IF(E$22="","",IF(D18="","",D18))</f>
        <v/>
      </c>
      <c r="F18" s="71" t="str">
        <f t="shared" si="0"/>
        <v/>
      </c>
      <c r="G18" s="71" t="str">
        <f t="shared" si="0"/>
        <v/>
      </c>
      <c r="H18" s="71" t="str">
        <f t="shared" si="0"/>
        <v/>
      </c>
      <c r="I18" s="71" t="str">
        <f t="shared" si="0"/>
        <v/>
      </c>
      <c r="J18" s="72"/>
    </row>
    <row r="19" spans="1:49" ht="15" customHeight="1" x14ac:dyDescent="0.25">
      <c r="A19" s="112" t="s">
        <v>2016</v>
      </c>
      <c r="B19" s="122" t="s">
        <v>21</v>
      </c>
      <c r="C19" s="123"/>
      <c r="D19" s="6"/>
      <c r="E19" s="71" t="str">
        <f t="shared" si="0"/>
        <v/>
      </c>
      <c r="F19" s="71" t="str">
        <f t="shared" si="0"/>
        <v/>
      </c>
      <c r="G19" s="71" t="str">
        <f t="shared" si="0"/>
        <v/>
      </c>
      <c r="H19" s="71" t="str">
        <f t="shared" si="0"/>
        <v/>
      </c>
      <c r="I19" s="71" t="str">
        <f t="shared" si="0"/>
        <v/>
      </c>
      <c r="J19" s="73"/>
    </row>
    <row r="20" spans="1:49" ht="15" customHeight="1" x14ac:dyDescent="0.25">
      <c r="A20" s="112" t="s">
        <v>2017</v>
      </c>
      <c r="B20" s="122" t="s">
        <v>22</v>
      </c>
      <c r="C20" s="123"/>
      <c r="D20" s="6"/>
      <c r="E20" s="71" t="str">
        <f t="shared" si="0"/>
        <v/>
      </c>
      <c r="F20" s="71" t="str">
        <f t="shared" si="0"/>
        <v/>
      </c>
      <c r="G20" s="71" t="str">
        <f t="shared" si="0"/>
        <v/>
      </c>
      <c r="H20" s="71" t="str">
        <f t="shared" si="0"/>
        <v/>
      </c>
      <c r="I20" s="71" t="str">
        <f t="shared" si="0"/>
        <v/>
      </c>
      <c r="J20" s="64"/>
    </row>
    <row r="21" spans="1:49" ht="20.25" customHeight="1" x14ac:dyDescent="0.25">
      <c r="A21" s="112"/>
      <c r="B21" s="60" t="s">
        <v>556</v>
      </c>
      <c r="C21" s="61"/>
      <c r="D21" s="86"/>
      <c r="E21" s="74"/>
      <c r="F21" s="74"/>
      <c r="G21" s="74"/>
      <c r="H21" s="74"/>
      <c r="I21" s="74"/>
      <c r="J21" s="64"/>
    </row>
    <row r="22" spans="1:49" ht="15" customHeight="1" x14ac:dyDescent="0.25">
      <c r="A22" s="112" t="s">
        <v>2027</v>
      </c>
      <c r="B22" s="124" t="s">
        <v>555</v>
      </c>
      <c r="C22" s="119"/>
      <c r="D22" s="50" t="s">
        <v>552</v>
      </c>
      <c r="E22" s="44"/>
      <c r="F22" s="44"/>
      <c r="G22" s="44"/>
      <c r="H22" s="44"/>
      <c r="I22" s="44"/>
      <c r="J22" s="64"/>
    </row>
    <row r="23" spans="1:49" ht="15" customHeight="1" x14ac:dyDescent="0.25">
      <c r="A23" s="112" t="s">
        <v>2018</v>
      </c>
      <c r="B23" s="125" t="s">
        <v>29</v>
      </c>
      <c r="C23" s="126">
        <v>1</v>
      </c>
      <c r="D23" s="5" t="s">
        <v>553</v>
      </c>
      <c r="E23" s="71" t="str">
        <f>IF(E$19="","",D23)</f>
        <v/>
      </c>
      <c r="F23" s="71" t="str">
        <f t="shared" ref="F23:I23" si="1">IF(F$19="","",E23)</f>
        <v/>
      </c>
      <c r="G23" s="71" t="str">
        <f t="shared" si="1"/>
        <v/>
      </c>
      <c r="H23" s="71" t="str">
        <f t="shared" si="1"/>
        <v/>
      </c>
      <c r="I23" s="71" t="str">
        <f t="shared" si="1"/>
        <v/>
      </c>
      <c r="J23" s="72"/>
    </row>
    <row r="24" spans="1:49" ht="15" customHeight="1" x14ac:dyDescent="0.25">
      <c r="A24" s="112" t="s">
        <v>2019</v>
      </c>
      <c r="B24" s="124" t="s">
        <v>158</v>
      </c>
      <c r="C24" s="119"/>
      <c r="D24" s="4"/>
      <c r="E24" s="71" t="str">
        <f>IF(E$19="","",IF(D24="enter ASD","",IF(D24="","",D24)))</f>
        <v/>
      </c>
      <c r="F24" s="71" t="str">
        <f>IF(F$19="","",IF(E24="enter ASD","",IF(E24="","",E24)))</f>
        <v/>
      </c>
      <c r="G24" s="71" t="str">
        <f>IF(G$19="","",IF(F24="enter ASD","",IF(F24="","",F24)))</f>
        <v/>
      </c>
      <c r="H24" s="71" t="str">
        <f>IF(H$19="","",IF(G24="enter ASD","",IF(G24="","",G24)))</f>
        <v/>
      </c>
      <c r="I24" s="71" t="str">
        <f>IF(I$19="","",IF(H24="enter ASD","",IF(H24="","",H24)))</f>
        <v/>
      </c>
      <c r="J24" s="72"/>
    </row>
    <row r="25" spans="1:49" ht="14.25" customHeight="1" x14ac:dyDescent="0.25">
      <c r="A25" s="112" t="s">
        <v>2028</v>
      </c>
      <c r="B25" s="118" t="s">
        <v>166</v>
      </c>
      <c r="C25" s="119"/>
      <c r="D25" s="39"/>
      <c r="E25" s="6"/>
      <c r="F25" s="6"/>
      <c r="G25" s="6"/>
      <c r="H25" s="6"/>
      <c r="I25" s="6"/>
      <c r="J25" s="64"/>
    </row>
    <row r="26" spans="1:49" ht="20.25" customHeight="1" x14ac:dyDescent="0.25">
      <c r="A26" s="112"/>
      <c r="B26" s="60" t="s">
        <v>190</v>
      </c>
      <c r="C26" s="61"/>
      <c r="D26" s="74"/>
      <c r="E26" s="74"/>
      <c r="F26" s="74"/>
      <c r="G26" s="74"/>
      <c r="H26" s="74"/>
      <c r="I26" s="74"/>
      <c r="J26" s="64"/>
    </row>
    <row r="27" spans="1:49" ht="15" customHeight="1" x14ac:dyDescent="0.25">
      <c r="A27" s="112" t="s">
        <v>2020</v>
      </c>
      <c r="B27" s="124" t="s">
        <v>557</v>
      </c>
      <c r="C27" s="119"/>
      <c r="D27" s="6" t="s">
        <v>554</v>
      </c>
      <c r="E27" s="71" t="str">
        <f>IF(E$22="","",IF(D27="","",D27))</f>
        <v/>
      </c>
      <c r="F27" s="71" t="str">
        <f>IF(F$22="","",IF(E27="","",E27))</f>
        <v/>
      </c>
      <c r="G27" s="71" t="str">
        <f>IF(G$22="","",IF(F27="","",F27))</f>
        <v/>
      </c>
      <c r="H27" s="71" t="str">
        <f>IF(H$22="","",IF(G27="","",G27))</f>
        <v/>
      </c>
      <c r="I27" s="71" t="str">
        <f>IF(I$22="","",IF(H27="","",H27))</f>
        <v/>
      </c>
      <c r="J27" s="64"/>
    </row>
    <row r="28" spans="1:49" ht="15" customHeight="1" x14ac:dyDescent="0.25">
      <c r="A28" s="112" t="s">
        <v>2030</v>
      </c>
      <c r="B28" s="142" t="s">
        <v>173</v>
      </c>
      <c r="C28" s="143"/>
      <c r="D28" s="6"/>
      <c r="E28" s="6"/>
      <c r="F28" s="6"/>
      <c r="G28" s="6"/>
      <c r="H28" s="6"/>
      <c r="I28" s="4"/>
      <c r="J28" s="64"/>
    </row>
    <row r="29" spans="1:49" ht="15" customHeight="1" x14ac:dyDescent="0.25">
      <c r="A29" s="112" t="s">
        <v>2031</v>
      </c>
      <c r="B29" s="142" t="s">
        <v>174</v>
      </c>
      <c r="C29" s="143"/>
      <c r="D29" s="6"/>
      <c r="E29" s="6"/>
      <c r="F29" s="6"/>
      <c r="G29" s="6"/>
      <c r="H29" s="6"/>
      <c r="I29" s="4"/>
      <c r="J29" s="64"/>
    </row>
    <row r="30" spans="1:49" s="13" customFormat="1" ht="15.75" customHeight="1" x14ac:dyDescent="0.25">
      <c r="A30" s="113"/>
      <c r="B30" s="144" t="s">
        <v>558</v>
      </c>
      <c r="C30" s="145"/>
      <c r="D30" s="145"/>
      <c r="E30" s="145"/>
      <c r="F30" s="145"/>
      <c r="G30" s="145"/>
      <c r="H30" s="145"/>
      <c r="I30" s="145"/>
      <c r="J30" s="75"/>
    </row>
    <row r="31" spans="1:49" s="1" customFormat="1" ht="15" customHeight="1" x14ac:dyDescent="0.25">
      <c r="A31" s="112" t="s">
        <v>2021</v>
      </c>
      <c r="B31" s="146" t="s">
        <v>25</v>
      </c>
      <c r="C31" s="147"/>
      <c r="D31" s="5" t="s">
        <v>553</v>
      </c>
      <c r="E31" s="76" t="str">
        <f t="shared" ref="E31:I41" si="2">IF(E$19="","",IF($D31="","",$D31))</f>
        <v/>
      </c>
      <c r="F31" s="76" t="str">
        <f t="shared" si="2"/>
        <v/>
      </c>
      <c r="G31" s="76" t="str">
        <f t="shared" si="2"/>
        <v/>
      </c>
      <c r="H31" s="76" t="str">
        <f t="shared" si="2"/>
        <v/>
      </c>
      <c r="I31" s="76" t="str">
        <f t="shared" si="2"/>
        <v/>
      </c>
      <c r="J31" s="77"/>
      <c r="K31" s="12"/>
      <c r="L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s="1" customFormat="1" ht="15" customHeight="1" x14ac:dyDescent="0.25">
      <c r="A32" s="112" t="s">
        <v>2022</v>
      </c>
      <c r="B32" s="140" t="s">
        <v>28</v>
      </c>
      <c r="C32" s="141"/>
      <c r="D32" s="6"/>
      <c r="E32" s="6"/>
      <c r="F32" s="6"/>
      <c r="G32" s="6"/>
      <c r="H32" s="6"/>
      <c r="I32" s="6"/>
      <c r="J32" s="78"/>
      <c r="K32" s="12"/>
      <c r="L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</row>
    <row r="33" spans="1:49" s="1" customFormat="1" ht="15" customHeight="1" x14ac:dyDescent="0.25">
      <c r="A33" s="112"/>
      <c r="B33" s="146" t="s">
        <v>25</v>
      </c>
      <c r="C33" s="147"/>
      <c r="D33" s="5"/>
      <c r="E33" s="76" t="str">
        <f t="shared" si="2"/>
        <v/>
      </c>
      <c r="F33" s="76" t="str">
        <f t="shared" si="2"/>
        <v/>
      </c>
      <c r="G33" s="76" t="str">
        <f t="shared" si="2"/>
        <v/>
      </c>
      <c r="H33" s="76" t="str">
        <f t="shared" si="2"/>
        <v/>
      </c>
      <c r="I33" s="76" t="str">
        <f t="shared" si="2"/>
        <v/>
      </c>
      <c r="J33" s="77"/>
      <c r="K33" s="12"/>
      <c r="L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</row>
    <row r="34" spans="1:49" s="1" customFormat="1" ht="15" customHeight="1" x14ac:dyDescent="0.25">
      <c r="A34" s="112"/>
      <c r="B34" s="140" t="s">
        <v>28</v>
      </c>
      <c r="C34" s="141"/>
      <c r="D34" s="6"/>
      <c r="E34" s="6"/>
      <c r="F34" s="6"/>
      <c r="G34" s="6"/>
      <c r="H34" s="6"/>
      <c r="I34" s="6"/>
      <c r="J34" s="78"/>
      <c r="K34" s="12"/>
      <c r="L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</row>
    <row r="35" spans="1:49" s="1" customFormat="1" ht="15" customHeight="1" x14ac:dyDescent="0.25">
      <c r="A35" s="112"/>
      <c r="B35" s="146" t="s">
        <v>25</v>
      </c>
      <c r="C35" s="147"/>
      <c r="D35" s="5"/>
      <c r="E35" s="76" t="str">
        <f t="shared" si="2"/>
        <v/>
      </c>
      <c r="F35" s="76" t="str">
        <f t="shared" si="2"/>
        <v/>
      </c>
      <c r="G35" s="76" t="str">
        <f t="shared" si="2"/>
        <v/>
      </c>
      <c r="H35" s="76" t="str">
        <f t="shared" si="2"/>
        <v/>
      </c>
      <c r="I35" s="76" t="str">
        <f t="shared" si="2"/>
        <v/>
      </c>
      <c r="J35" s="77"/>
      <c r="K35" s="12"/>
      <c r="L35" s="9"/>
      <c r="M35" s="36"/>
      <c r="N35" s="35"/>
      <c r="O35" s="3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</row>
    <row r="36" spans="1:49" s="1" customFormat="1" ht="15" customHeight="1" x14ac:dyDescent="0.25">
      <c r="A36" s="112"/>
      <c r="B36" s="140" t="s">
        <v>28</v>
      </c>
      <c r="C36" s="141"/>
      <c r="D36" s="6"/>
      <c r="E36" s="6"/>
      <c r="F36" s="6"/>
      <c r="G36" s="6"/>
      <c r="H36" s="6"/>
      <c r="I36" s="6"/>
      <c r="J36" s="78"/>
      <c r="K36" s="12"/>
      <c r="L36" s="9"/>
      <c r="M36" s="36"/>
      <c r="N36" s="35"/>
      <c r="O36" s="3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</row>
    <row r="37" spans="1:49" s="1" customFormat="1" ht="15" customHeight="1" x14ac:dyDescent="0.25">
      <c r="A37" s="112"/>
      <c r="B37" s="146" t="s">
        <v>25</v>
      </c>
      <c r="C37" s="147"/>
      <c r="D37" s="5"/>
      <c r="E37" s="76" t="str">
        <f t="shared" si="2"/>
        <v/>
      </c>
      <c r="F37" s="76" t="str">
        <f t="shared" si="2"/>
        <v/>
      </c>
      <c r="G37" s="76" t="str">
        <f t="shared" si="2"/>
        <v/>
      </c>
      <c r="H37" s="76" t="str">
        <f t="shared" si="2"/>
        <v/>
      </c>
      <c r="I37" s="76" t="str">
        <f t="shared" si="2"/>
        <v/>
      </c>
      <c r="J37" s="77"/>
      <c r="K37" s="12"/>
      <c r="L37" s="9"/>
      <c r="M37" s="36"/>
      <c r="N37" s="35"/>
      <c r="O37" s="3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s="1" customFormat="1" ht="15" customHeight="1" x14ac:dyDescent="0.25">
      <c r="A38" s="112"/>
      <c r="B38" s="140" t="s">
        <v>28</v>
      </c>
      <c r="C38" s="141"/>
      <c r="D38" s="6"/>
      <c r="E38" s="6"/>
      <c r="F38" s="6"/>
      <c r="G38" s="6"/>
      <c r="H38" s="6"/>
      <c r="I38" s="6"/>
      <c r="J38" s="78"/>
      <c r="K38" s="12"/>
      <c r="L38" s="9"/>
      <c r="M38" s="36"/>
      <c r="N38" s="35"/>
      <c r="O38" s="3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s="1" customFormat="1" ht="15" customHeight="1" x14ac:dyDescent="0.25">
      <c r="A39" s="112"/>
      <c r="B39" s="146" t="s">
        <v>25</v>
      </c>
      <c r="C39" s="147"/>
      <c r="D39" s="5"/>
      <c r="E39" s="76" t="str">
        <f t="shared" si="2"/>
        <v/>
      </c>
      <c r="F39" s="76" t="str">
        <f t="shared" si="2"/>
        <v/>
      </c>
      <c r="G39" s="76" t="str">
        <f t="shared" si="2"/>
        <v/>
      </c>
      <c r="H39" s="76" t="str">
        <f t="shared" si="2"/>
        <v/>
      </c>
      <c r="I39" s="76" t="str">
        <f t="shared" si="2"/>
        <v/>
      </c>
      <c r="J39" s="77"/>
      <c r="K39" s="12"/>
      <c r="L39" s="9"/>
      <c r="M39" s="36"/>
      <c r="N39" s="35"/>
      <c r="O39" s="3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</row>
    <row r="40" spans="1:49" s="1" customFormat="1" ht="15" customHeight="1" x14ac:dyDescent="0.25">
      <c r="A40" s="112"/>
      <c r="B40" s="140" t="s">
        <v>28</v>
      </c>
      <c r="C40" s="141"/>
      <c r="D40" s="6"/>
      <c r="E40" s="6"/>
      <c r="F40" s="6"/>
      <c r="G40" s="6"/>
      <c r="H40" s="6"/>
      <c r="I40" s="6"/>
      <c r="J40" s="78"/>
      <c r="K40" s="12"/>
      <c r="L40" s="9"/>
      <c r="M40" s="36"/>
      <c r="N40" s="35"/>
      <c r="O40" s="3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</row>
    <row r="41" spans="1:49" s="1" customFormat="1" ht="15" customHeight="1" x14ac:dyDescent="0.25">
      <c r="A41" s="112"/>
      <c r="B41" s="146" t="s">
        <v>25</v>
      </c>
      <c r="C41" s="147"/>
      <c r="D41" s="5"/>
      <c r="E41" s="76" t="str">
        <f t="shared" si="2"/>
        <v/>
      </c>
      <c r="F41" s="76" t="str">
        <f t="shared" si="2"/>
        <v/>
      </c>
      <c r="G41" s="76" t="str">
        <f t="shared" si="2"/>
        <v/>
      </c>
      <c r="H41" s="76" t="str">
        <f t="shared" si="2"/>
        <v/>
      </c>
      <c r="I41" s="76" t="str">
        <f t="shared" si="2"/>
        <v/>
      </c>
      <c r="J41" s="77"/>
      <c r="K41" s="12"/>
      <c r="L41" s="9"/>
      <c r="M41" s="36"/>
      <c r="N41" s="35"/>
      <c r="O41" s="3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</row>
    <row r="42" spans="1:49" s="1" customFormat="1" ht="15" customHeight="1" x14ac:dyDescent="0.25">
      <c r="A42" s="112"/>
      <c r="B42" s="140" t="s">
        <v>28</v>
      </c>
      <c r="C42" s="141"/>
      <c r="D42" s="6"/>
      <c r="E42" s="6"/>
      <c r="F42" s="6"/>
      <c r="G42" s="6"/>
      <c r="H42" s="6"/>
      <c r="I42" s="6"/>
      <c r="J42" s="78"/>
      <c r="K42" s="12"/>
      <c r="L42" s="9"/>
      <c r="M42" s="36"/>
      <c r="N42" s="35"/>
      <c r="O42" s="3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21" customHeight="1" x14ac:dyDescent="0.25">
      <c r="A43" s="112"/>
      <c r="B43" s="148" t="s">
        <v>167</v>
      </c>
      <c r="C43" s="149"/>
      <c r="D43" s="61"/>
      <c r="E43" s="61"/>
      <c r="F43" s="61"/>
      <c r="G43" s="61"/>
      <c r="H43" s="61"/>
      <c r="I43" s="61"/>
      <c r="J43" s="64"/>
    </row>
    <row r="44" spans="1:49" ht="15" customHeight="1" x14ac:dyDescent="0.25">
      <c r="A44" s="112" t="s">
        <v>2023</v>
      </c>
      <c r="B44" s="14" t="s">
        <v>2029</v>
      </c>
      <c r="C44" s="15"/>
      <c r="D44" s="15"/>
      <c r="E44" s="15"/>
      <c r="F44" s="15"/>
      <c r="G44" s="15"/>
      <c r="H44" s="15"/>
      <c r="I44" s="16"/>
      <c r="J44" s="72"/>
    </row>
    <row r="45" spans="1:49" ht="15" customHeight="1" x14ac:dyDescent="0.25">
      <c r="A45" s="112"/>
      <c r="B45" s="17"/>
      <c r="C45" s="18"/>
      <c r="D45" s="18"/>
      <c r="E45" s="18"/>
      <c r="F45" s="18"/>
      <c r="G45" s="18"/>
      <c r="H45" s="18"/>
      <c r="I45" s="19"/>
      <c r="J45" s="64"/>
    </row>
    <row r="46" spans="1:49" ht="15" customHeight="1" x14ac:dyDescent="0.25">
      <c r="A46" s="112"/>
      <c r="B46" s="17"/>
      <c r="C46" s="18"/>
      <c r="D46" s="18"/>
      <c r="E46" s="18"/>
      <c r="F46" s="18"/>
      <c r="G46" s="18"/>
      <c r="H46" s="18"/>
      <c r="I46" s="19"/>
      <c r="J46" s="64"/>
    </row>
    <row r="47" spans="1:49" ht="15" customHeight="1" x14ac:dyDescent="0.25">
      <c r="A47" s="112"/>
      <c r="B47" s="20"/>
      <c r="C47" s="21"/>
      <c r="D47" s="21"/>
      <c r="E47" s="21"/>
      <c r="F47" s="21"/>
      <c r="G47" s="21"/>
      <c r="H47" s="21"/>
      <c r="I47" s="22"/>
      <c r="J47" s="64"/>
    </row>
    <row r="48" spans="1:49" ht="15" customHeight="1" x14ac:dyDescent="0.25">
      <c r="A48" s="114"/>
      <c r="B48" s="79"/>
      <c r="C48" s="79"/>
      <c r="D48" s="79"/>
      <c r="E48" s="79"/>
      <c r="F48" s="79"/>
      <c r="G48" s="79"/>
      <c r="H48" s="79"/>
      <c r="I48" s="79"/>
      <c r="J48" s="80"/>
    </row>
    <row r="49" spans="1:15" s="1" customFormat="1" ht="15" customHeight="1" x14ac:dyDescent="0.25">
      <c r="A49" s="107"/>
      <c r="B49" s="2"/>
      <c r="C49" s="2"/>
      <c r="D49" s="2"/>
      <c r="E49" s="2"/>
      <c r="F49" s="2"/>
      <c r="G49" s="2"/>
      <c r="H49" s="2"/>
      <c r="I49" s="2"/>
      <c r="K49" s="10"/>
      <c r="M49" s="36"/>
      <c r="N49" s="35"/>
      <c r="O49" s="36"/>
    </row>
    <row r="83" spans="1:5" s="40" customFormat="1" ht="15.75" x14ac:dyDescent="0.2">
      <c r="A83" s="108" t="s">
        <v>30</v>
      </c>
      <c r="B83" s="41"/>
      <c r="C83" s="51" t="s">
        <v>193</v>
      </c>
      <c r="D83" s="41"/>
      <c r="E83" s="54" t="s">
        <v>66</v>
      </c>
    </row>
    <row r="84" spans="1:5" s="40" customFormat="1" ht="15.75" x14ac:dyDescent="0.2">
      <c r="A84" s="108" t="s">
        <v>165</v>
      </c>
      <c r="B84" s="41"/>
      <c r="C84" s="52" t="s">
        <v>192</v>
      </c>
      <c r="D84" s="41"/>
      <c r="E84" s="52" t="s">
        <v>182</v>
      </c>
    </row>
    <row r="85" spans="1:5" s="40" customFormat="1" ht="15.75" x14ac:dyDescent="0.2">
      <c r="A85" s="108" t="s">
        <v>145</v>
      </c>
      <c r="B85" s="41"/>
      <c r="C85" s="52"/>
      <c r="D85" s="41"/>
      <c r="E85" s="55" t="s">
        <v>183</v>
      </c>
    </row>
    <row r="86" spans="1:5" s="40" customFormat="1" ht="15.75" x14ac:dyDescent="0.2">
      <c r="A86" s="108" t="s">
        <v>146</v>
      </c>
      <c r="B86" s="41"/>
      <c r="C86" s="53" t="s">
        <v>194</v>
      </c>
      <c r="D86" s="41"/>
      <c r="E86" s="54" t="s">
        <v>78</v>
      </c>
    </row>
    <row r="87" spans="1:5" s="40" customFormat="1" ht="15.75" x14ac:dyDescent="0.2">
      <c r="A87" s="108" t="s">
        <v>147</v>
      </c>
      <c r="B87" s="41"/>
      <c r="C87" s="52" t="s">
        <v>195</v>
      </c>
      <c r="D87" s="41"/>
      <c r="E87" s="54" t="s">
        <v>117</v>
      </c>
    </row>
    <row r="88" spans="1:5" s="40" customFormat="1" ht="15.75" x14ac:dyDescent="0.2">
      <c r="A88" s="108" t="s">
        <v>148</v>
      </c>
      <c r="B88" s="41"/>
      <c r="C88" s="52" t="s">
        <v>196</v>
      </c>
      <c r="D88" s="41"/>
      <c r="E88" s="54" t="s">
        <v>67</v>
      </c>
    </row>
    <row r="89" spans="1:5" s="40" customFormat="1" ht="15.75" x14ac:dyDescent="0.2">
      <c r="A89" s="108" t="s">
        <v>23</v>
      </c>
      <c r="B89" s="41"/>
      <c r="C89" s="52" t="s">
        <v>197</v>
      </c>
      <c r="D89" s="41"/>
      <c r="E89" s="54" t="s">
        <v>69</v>
      </c>
    </row>
    <row r="90" spans="1:5" s="40" customFormat="1" ht="15.75" x14ac:dyDescent="0.2">
      <c r="A90" s="108" t="s">
        <v>154</v>
      </c>
      <c r="B90" s="41"/>
      <c r="C90" s="52" t="s">
        <v>198</v>
      </c>
      <c r="D90" s="41"/>
      <c r="E90" s="54" t="s">
        <v>68</v>
      </c>
    </row>
    <row r="91" spans="1:5" s="40" customFormat="1" ht="15.75" x14ac:dyDescent="0.2">
      <c r="A91" s="108" t="s">
        <v>149</v>
      </c>
      <c r="B91" s="41"/>
      <c r="C91" s="52" t="s">
        <v>199</v>
      </c>
      <c r="D91" s="41"/>
      <c r="E91" s="54" t="s">
        <v>175</v>
      </c>
    </row>
    <row r="92" spans="1:5" s="40" customFormat="1" ht="15.75" x14ac:dyDescent="0.2">
      <c r="A92" s="108" t="s">
        <v>150</v>
      </c>
      <c r="B92" s="41"/>
      <c r="C92" s="52" t="s">
        <v>200</v>
      </c>
      <c r="D92" s="41"/>
      <c r="E92" s="54" t="s">
        <v>70</v>
      </c>
    </row>
    <row r="93" spans="1:5" s="40" customFormat="1" ht="15.75" x14ac:dyDescent="0.2">
      <c r="A93" s="108" t="s">
        <v>151</v>
      </c>
      <c r="B93" s="41"/>
      <c r="C93" s="52" t="s">
        <v>201</v>
      </c>
      <c r="D93" s="41"/>
      <c r="E93" s="54" t="s">
        <v>71</v>
      </c>
    </row>
    <row r="94" spans="1:5" s="40" customFormat="1" ht="15.75" x14ac:dyDescent="0.2">
      <c r="A94" s="108" t="s">
        <v>152</v>
      </c>
      <c r="B94" s="41"/>
      <c r="C94" s="52" t="s">
        <v>202</v>
      </c>
      <c r="D94" s="41"/>
      <c r="E94" s="54" t="s">
        <v>72</v>
      </c>
    </row>
    <row r="95" spans="1:5" s="40" customFormat="1" ht="15.75" x14ac:dyDescent="0.2">
      <c r="A95" s="108" t="s">
        <v>153</v>
      </c>
      <c r="B95" s="41"/>
      <c r="C95" s="52"/>
      <c r="D95" s="41"/>
      <c r="E95" s="54" t="s">
        <v>73</v>
      </c>
    </row>
    <row r="96" spans="1:5" s="40" customFormat="1" ht="15.75" x14ac:dyDescent="0.2">
      <c r="A96" s="108"/>
      <c r="B96" s="41"/>
      <c r="C96" s="53" t="s">
        <v>203</v>
      </c>
      <c r="D96" s="41"/>
      <c r="E96" s="54" t="s">
        <v>176</v>
      </c>
    </row>
    <row r="97" spans="1:5" s="40" customFormat="1" ht="15.75" x14ac:dyDescent="0.2">
      <c r="A97" s="108" t="s">
        <v>24</v>
      </c>
      <c r="B97" s="41"/>
      <c r="C97" s="52" t="s">
        <v>204</v>
      </c>
      <c r="D97" s="41"/>
      <c r="E97" s="54" t="s">
        <v>177</v>
      </c>
    </row>
    <row r="98" spans="1:5" s="40" customFormat="1" ht="15.75" x14ac:dyDescent="0.2">
      <c r="A98" s="108" t="s">
        <v>154</v>
      </c>
      <c r="B98" s="41"/>
      <c r="C98" s="52" t="s">
        <v>205</v>
      </c>
      <c r="D98" s="41"/>
      <c r="E98" s="54" t="s">
        <v>178</v>
      </c>
    </row>
    <row r="99" spans="1:5" s="40" customFormat="1" ht="15.75" x14ac:dyDescent="0.2">
      <c r="A99" s="108" t="s">
        <v>155</v>
      </c>
      <c r="B99" s="40" t="s">
        <v>62</v>
      </c>
      <c r="C99" s="52" t="s">
        <v>206</v>
      </c>
      <c r="D99" s="41"/>
      <c r="E99" s="54" t="s">
        <v>179</v>
      </c>
    </row>
    <row r="100" spans="1:5" s="40" customFormat="1" ht="15.75" x14ac:dyDescent="0.2">
      <c r="A100" s="108" t="s">
        <v>156</v>
      </c>
      <c r="B100" s="40" t="s">
        <v>63</v>
      </c>
      <c r="C100" s="52" t="s">
        <v>207</v>
      </c>
      <c r="D100" s="41"/>
      <c r="E100" s="54" t="s">
        <v>180</v>
      </c>
    </row>
    <row r="101" spans="1:5" s="40" customFormat="1" ht="15.75" x14ac:dyDescent="0.2">
      <c r="A101" s="108"/>
      <c r="B101" s="40" t="s">
        <v>64</v>
      </c>
      <c r="C101" s="52" t="s">
        <v>208</v>
      </c>
      <c r="D101" s="41"/>
      <c r="E101" s="54" t="s">
        <v>181</v>
      </c>
    </row>
    <row r="102" spans="1:5" s="40" customFormat="1" ht="15.75" x14ac:dyDescent="0.2">
      <c r="A102" s="108" t="s">
        <v>157</v>
      </c>
      <c r="B102" s="40" t="s">
        <v>65</v>
      </c>
      <c r="C102" s="52" t="s">
        <v>209</v>
      </c>
      <c r="D102" s="41"/>
      <c r="E102" s="54" t="s">
        <v>74</v>
      </c>
    </row>
    <row r="103" spans="1:5" s="40" customFormat="1" ht="15.75" x14ac:dyDescent="0.2">
      <c r="A103" s="108" t="s">
        <v>154</v>
      </c>
      <c r="B103" s="41"/>
      <c r="C103" s="52" t="s">
        <v>210</v>
      </c>
      <c r="D103" s="41"/>
      <c r="E103" s="54" t="s">
        <v>184</v>
      </c>
    </row>
    <row r="104" spans="1:5" s="40" customFormat="1" ht="15.75" x14ac:dyDescent="0.2">
      <c r="A104" s="109"/>
      <c r="B104" s="41"/>
      <c r="C104" s="52" t="s">
        <v>211</v>
      </c>
      <c r="D104" s="41"/>
      <c r="E104" s="54" t="s">
        <v>75</v>
      </c>
    </row>
    <row r="105" spans="1:5" s="40" customFormat="1" ht="15.75" x14ac:dyDescent="0.2">
      <c r="A105" s="108" t="s">
        <v>37</v>
      </c>
      <c r="B105" s="41"/>
      <c r="C105" s="52" t="s">
        <v>212</v>
      </c>
      <c r="D105" s="41"/>
      <c r="E105" s="54" t="s">
        <v>123</v>
      </c>
    </row>
    <row r="106" spans="1:5" s="40" customFormat="1" ht="15.75" x14ac:dyDescent="0.2">
      <c r="A106" s="108" t="s">
        <v>118</v>
      </c>
      <c r="B106" s="41"/>
      <c r="C106" s="52" t="s">
        <v>213</v>
      </c>
      <c r="D106" s="41"/>
      <c r="E106" s="54" t="s">
        <v>76</v>
      </c>
    </row>
    <row r="107" spans="1:5" s="40" customFormat="1" ht="15.75" x14ac:dyDescent="0.2">
      <c r="A107" s="108" t="s">
        <v>61</v>
      </c>
      <c r="B107" s="41"/>
      <c r="C107" s="52" t="s">
        <v>214</v>
      </c>
      <c r="D107" s="41"/>
      <c r="E107" s="54" t="s">
        <v>77</v>
      </c>
    </row>
    <row r="108" spans="1:5" s="40" customFormat="1" ht="15.75" x14ac:dyDescent="0.2">
      <c r="A108" s="108" t="s">
        <v>40</v>
      </c>
      <c r="B108" s="41"/>
      <c r="C108" s="52"/>
      <c r="D108" s="41"/>
      <c r="E108" s="54" t="s">
        <v>79</v>
      </c>
    </row>
    <row r="109" spans="1:5" s="40" customFormat="1" ht="15.75" x14ac:dyDescent="0.2">
      <c r="A109" s="108" t="s">
        <v>41</v>
      </c>
      <c r="B109" s="41"/>
      <c r="C109" s="53" t="s">
        <v>215</v>
      </c>
      <c r="D109" s="41"/>
      <c r="E109" s="54" t="s">
        <v>0</v>
      </c>
    </row>
    <row r="110" spans="1:5" s="40" customFormat="1" ht="15.75" x14ac:dyDescent="0.2">
      <c r="A110" s="108" t="s">
        <v>38</v>
      </c>
      <c r="B110" s="41"/>
      <c r="C110" s="52" t="s">
        <v>216</v>
      </c>
      <c r="D110" s="41"/>
      <c r="E110" s="54" t="s">
        <v>80</v>
      </c>
    </row>
    <row r="111" spans="1:5" s="40" customFormat="1" ht="15.75" x14ac:dyDescent="0.2">
      <c r="A111" s="108" t="s">
        <v>42</v>
      </c>
      <c r="B111" s="41"/>
      <c r="C111" s="52" t="s">
        <v>217</v>
      </c>
      <c r="D111" s="41"/>
      <c r="E111" s="54" t="s">
        <v>1</v>
      </c>
    </row>
    <row r="112" spans="1:5" s="40" customFormat="1" ht="15.75" x14ac:dyDescent="0.2">
      <c r="A112" s="108" t="s">
        <v>44</v>
      </c>
      <c r="B112" s="41"/>
      <c r="C112" s="52" t="s">
        <v>218</v>
      </c>
      <c r="D112" s="41"/>
      <c r="E112" s="54" t="s">
        <v>81</v>
      </c>
    </row>
    <row r="113" spans="1:5" s="40" customFormat="1" ht="15.75" x14ac:dyDescent="0.2">
      <c r="A113" s="108" t="s">
        <v>43</v>
      </c>
      <c r="B113" s="41"/>
      <c r="C113" s="52" t="s">
        <v>219</v>
      </c>
      <c r="D113" s="41"/>
      <c r="E113" s="54" t="s">
        <v>82</v>
      </c>
    </row>
    <row r="114" spans="1:5" s="40" customFormat="1" ht="15.75" x14ac:dyDescent="0.2">
      <c r="A114" s="108" t="s">
        <v>39</v>
      </c>
      <c r="B114" s="41"/>
      <c r="C114" s="52" t="s">
        <v>220</v>
      </c>
      <c r="D114" s="41"/>
      <c r="E114" s="54" t="s">
        <v>2</v>
      </c>
    </row>
    <row r="115" spans="1:5" s="40" customFormat="1" ht="15.75" x14ac:dyDescent="0.2">
      <c r="A115" s="108" t="s">
        <v>118</v>
      </c>
      <c r="B115" s="41"/>
      <c r="C115" s="52" t="s">
        <v>221</v>
      </c>
      <c r="D115" s="41"/>
      <c r="E115" s="54" t="s">
        <v>3</v>
      </c>
    </row>
    <row r="116" spans="1:5" s="40" customFormat="1" ht="15.75" x14ac:dyDescent="0.2">
      <c r="A116" s="109"/>
      <c r="B116" s="41"/>
      <c r="C116" s="52" t="s">
        <v>222</v>
      </c>
      <c r="D116" s="41"/>
      <c r="E116" s="54" t="s">
        <v>83</v>
      </c>
    </row>
    <row r="117" spans="1:5" s="40" customFormat="1" ht="15.75" x14ac:dyDescent="0.2">
      <c r="A117" s="108" t="s">
        <v>119</v>
      </c>
      <c r="B117" s="41"/>
      <c r="C117" s="52" t="s">
        <v>223</v>
      </c>
      <c r="D117" s="41"/>
      <c r="E117" s="54" t="s">
        <v>84</v>
      </c>
    </row>
    <row r="118" spans="1:5" s="40" customFormat="1" ht="15.75" x14ac:dyDescent="0.2">
      <c r="A118" s="108" t="s">
        <v>57</v>
      </c>
      <c r="B118" s="41"/>
      <c r="C118" s="52" t="s">
        <v>224</v>
      </c>
      <c r="D118" s="41"/>
      <c r="E118" s="54" t="s">
        <v>86</v>
      </c>
    </row>
    <row r="119" spans="1:5" s="40" customFormat="1" ht="15.75" x14ac:dyDescent="0.2">
      <c r="A119" s="108" t="s">
        <v>53</v>
      </c>
      <c r="B119" s="41"/>
      <c r="C119" s="52" t="s">
        <v>225</v>
      </c>
      <c r="D119" s="41"/>
      <c r="E119" s="54" t="s">
        <v>85</v>
      </c>
    </row>
    <row r="120" spans="1:5" s="40" customFormat="1" ht="15.75" x14ac:dyDescent="0.2">
      <c r="A120" s="108" t="s">
        <v>58</v>
      </c>
      <c r="B120" s="41"/>
      <c r="C120" s="52" t="s">
        <v>226</v>
      </c>
      <c r="D120" s="41"/>
      <c r="E120" s="54" t="s">
        <v>4</v>
      </c>
    </row>
    <row r="121" spans="1:5" s="40" customFormat="1" ht="15.75" x14ac:dyDescent="0.2">
      <c r="A121" s="108" t="s">
        <v>46</v>
      </c>
      <c r="B121" s="41"/>
      <c r="C121" s="52" t="s">
        <v>227</v>
      </c>
      <c r="D121" s="41"/>
      <c r="E121" s="54" t="s">
        <v>5</v>
      </c>
    </row>
    <row r="122" spans="1:5" s="40" customFormat="1" ht="15.75" x14ac:dyDescent="0.2">
      <c r="A122" s="108" t="s">
        <v>47</v>
      </c>
      <c r="B122" s="41"/>
      <c r="C122" s="52" t="s">
        <v>228</v>
      </c>
      <c r="D122" s="41"/>
      <c r="E122" s="54" t="s">
        <v>91</v>
      </c>
    </row>
    <row r="123" spans="1:5" s="40" customFormat="1" ht="15.75" x14ac:dyDescent="0.2">
      <c r="A123" s="108" t="s">
        <v>48</v>
      </c>
      <c r="B123" s="41"/>
      <c r="C123" s="52" t="s">
        <v>229</v>
      </c>
      <c r="D123" s="41"/>
      <c r="E123" s="54" t="s">
        <v>92</v>
      </c>
    </row>
    <row r="124" spans="1:5" s="40" customFormat="1" ht="15.75" x14ac:dyDescent="0.2">
      <c r="A124" s="108" t="s">
        <v>59</v>
      </c>
      <c r="B124" s="41"/>
      <c r="C124" s="52" t="s">
        <v>230</v>
      </c>
      <c r="D124" s="41"/>
      <c r="E124" s="54" t="s">
        <v>94</v>
      </c>
    </row>
    <row r="125" spans="1:5" s="40" customFormat="1" ht="15.75" x14ac:dyDescent="0.2">
      <c r="A125" s="108" t="s">
        <v>49</v>
      </c>
      <c r="B125" s="41"/>
      <c r="C125" s="52"/>
      <c r="D125" s="41"/>
      <c r="E125" s="54" t="s">
        <v>95</v>
      </c>
    </row>
    <row r="126" spans="1:5" s="40" customFormat="1" ht="15.75" x14ac:dyDescent="0.2">
      <c r="A126" s="108" t="s">
        <v>50</v>
      </c>
      <c r="B126" s="41"/>
      <c r="C126" s="53" t="s">
        <v>231</v>
      </c>
      <c r="D126" s="41"/>
      <c r="E126" s="54" t="s">
        <v>96</v>
      </c>
    </row>
    <row r="127" spans="1:5" s="40" customFormat="1" ht="15.75" x14ac:dyDescent="0.2">
      <c r="A127" s="108" t="s">
        <v>51</v>
      </c>
      <c r="B127" s="41"/>
      <c r="C127" s="52" t="s">
        <v>232</v>
      </c>
      <c r="D127" s="41"/>
      <c r="E127" s="54" t="s">
        <v>98</v>
      </c>
    </row>
    <row r="128" spans="1:5" s="40" customFormat="1" ht="15.75" x14ac:dyDescent="0.2">
      <c r="A128" s="115" t="s">
        <v>187</v>
      </c>
      <c r="B128" s="41"/>
      <c r="C128" s="52" t="s">
        <v>233</v>
      </c>
      <c r="D128" s="41"/>
      <c r="E128" s="54" t="s">
        <v>6</v>
      </c>
    </row>
    <row r="129" spans="1:5" s="40" customFormat="1" ht="15.75" x14ac:dyDescent="0.2">
      <c r="A129" s="108" t="s">
        <v>52</v>
      </c>
      <c r="B129" s="41"/>
      <c r="C129" s="52" t="s">
        <v>234</v>
      </c>
      <c r="D129" s="41"/>
      <c r="E129" s="54" t="s">
        <v>90</v>
      </c>
    </row>
    <row r="130" spans="1:5" s="40" customFormat="1" ht="15.75" x14ac:dyDescent="0.2">
      <c r="A130" s="108" t="s">
        <v>60</v>
      </c>
      <c r="B130" s="41"/>
      <c r="C130" s="52" t="s">
        <v>235</v>
      </c>
      <c r="D130" s="41"/>
      <c r="E130" s="54" t="s">
        <v>89</v>
      </c>
    </row>
    <row r="131" spans="1:5" s="40" customFormat="1" ht="15.75" x14ac:dyDescent="0.2">
      <c r="A131" s="108" t="s">
        <v>54</v>
      </c>
      <c r="B131" s="41"/>
      <c r="C131" s="52" t="s">
        <v>236</v>
      </c>
      <c r="D131" s="41"/>
      <c r="E131" s="54" t="s">
        <v>7</v>
      </c>
    </row>
    <row r="132" spans="1:5" s="40" customFormat="1" ht="15.75" x14ac:dyDescent="0.2">
      <c r="A132" s="108" t="s">
        <v>45</v>
      </c>
      <c r="B132" s="41"/>
      <c r="C132" s="52" t="s">
        <v>237</v>
      </c>
      <c r="D132" s="41"/>
      <c r="E132" s="54" t="s">
        <v>8</v>
      </c>
    </row>
    <row r="133" spans="1:5" s="40" customFormat="1" ht="15.75" x14ac:dyDescent="0.2">
      <c r="A133" s="108" t="s">
        <v>56</v>
      </c>
      <c r="B133" s="41"/>
      <c r="C133" s="52" t="s">
        <v>238</v>
      </c>
      <c r="D133" s="41"/>
      <c r="E133" s="54" t="s">
        <v>9</v>
      </c>
    </row>
    <row r="134" spans="1:5" s="40" customFormat="1" ht="15.75" x14ac:dyDescent="0.2">
      <c r="A134" s="108" t="s">
        <v>55</v>
      </c>
      <c r="B134" s="41"/>
      <c r="C134" s="52" t="s">
        <v>239</v>
      </c>
      <c r="D134" s="41"/>
      <c r="E134" s="54" t="s">
        <v>93</v>
      </c>
    </row>
    <row r="135" spans="1:5" s="40" customFormat="1" ht="15.75" x14ac:dyDescent="0.2">
      <c r="A135" s="108" t="s">
        <v>118</v>
      </c>
      <c r="B135" s="41"/>
      <c r="C135" s="52" t="s">
        <v>240</v>
      </c>
      <c r="D135" s="41"/>
      <c r="E135" s="54" t="s">
        <v>10</v>
      </c>
    </row>
    <row r="136" spans="1:5" s="40" customFormat="1" ht="15.75" x14ac:dyDescent="0.2">
      <c r="A136" s="109"/>
      <c r="B136" s="41"/>
      <c r="C136" s="52" t="s">
        <v>241</v>
      </c>
      <c r="D136" s="41"/>
      <c r="E136" s="54" t="s">
        <v>97</v>
      </c>
    </row>
    <row r="137" spans="1:5" s="40" customFormat="1" ht="15.75" x14ac:dyDescent="0.2">
      <c r="A137" s="109"/>
      <c r="B137" s="41"/>
      <c r="C137" s="52" t="s">
        <v>242</v>
      </c>
      <c r="D137" s="41"/>
      <c r="E137" s="54" t="s">
        <v>11</v>
      </c>
    </row>
    <row r="138" spans="1:5" s="40" customFormat="1" ht="15.75" x14ac:dyDescent="0.2">
      <c r="A138" s="109"/>
      <c r="B138" s="41"/>
      <c r="C138" s="52" t="s">
        <v>243</v>
      </c>
      <c r="D138" s="41"/>
      <c r="E138" s="54" t="s">
        <v>102</v>
      </c>
    </row>
    <row r="139" spans="1:5" s="40" customFormat="1" ht="15.75" x14ac:dyDescent="0.2">
      <c r="A139" s="109"/>
      <c r="B139" s="41"/>
      <c r="C139" s="52" t="s">
        <v>244</v>
      </c>
      <c r="D139" s="41"/>
      <c r="E139" s="54" t="s">
        <v>12</v>
      </c>
    </row>
    <row r="140" spans="1:5" s="40" customFormat="1" ht="15.75" x14ac:dyDescent="0.2">
      <c r="A140" s="109"/>
      <c r="B140" s="41"/>
      <c r="C140" s="52" t="s">
        <v>245</v>
      </c>
      <c r="D140" s="41"/>
      <c r="E140" s="54" t="s">
        <v>87</v>
      </c>
    </row>
    <row r="141" spans="1:5" s="40" customFormat="1" ht="15.75" x14ac:dyDescent="0.2">
      <c r="A141" s="109"/>
      <c r="B141" s="41"/>
      <c r="C141" s="52" t="s">
        <v>246</v>
      </c>
      <c r="D141" s="41"/>
      <c r="E141" s="54" t="s">
        <v>13</v>
      </c>
    </row>
    <row r="142" spans="1:5" s="40" customFormat="1" ht="15.75" x14ac:dyDescent="0.2">
      <c r="A142" s="109"/>
      <c r="B142" s="41"/>
      <c r="C142" s="52" t="s">
        <v>247</v>
      </c>
      <c r="D142" s="41"/>
      <c r="E142" s="54" t="s">
        <v>88</v>
      </c>
    </row>
    <row r="143" spans="1:5" s="40" customFormat="1" ht="15.75" x14ac:dyDescent="0.2">
      <c r="A143" s="109"/>
      <c r="B143" s="41"/>
      <c r="C143" s="52" t="s">
        <v>248</v>
      </c>
      <c r="D143" s="41"/>
      <c r="E143" s="54" t="s">
        <v>14</v>
      </c>
    </row>
    <row r="144" spans="1:5" s="40" customFormat="1" ht="15.75" x14ac:dyDescent="0.2">
      <c r="A144" s="109"/>
      <c r="B144" s="41"/>
      <c r="C144" s="52" t="s">
        <v>249</v>
      </c>
      <c r="D144" s="41"/>
      <c r="E144" s="54" t="s">
        <v>15</v>
      </c>
    </row>
    <row r="145" spans="1:5" s="40" customFormat="1" ht="15.75" x14ac:dyDescent="0.2">
      <c r="A145" s="109"/>
      <c r="B145" s="41"/>
      <c r="C145" s="52" t="s">
        <v>250</v>
      </c>
      <c r="D145" s="41"/>
      <c r="E145" s="54" t="s">
        <v>16</v>
      </c>
    </row>
    <row r="146" spans="1:5" s="40" customFormat="1" ht="15.75" x14ac:dyDescent="0.2">
      <c r="A146" s="109"/>
      <c r="B146" s="41"/>
      <c r="C146" s="52" t="s">
        <v>251</v>
      </c>
      <c r="D146" s="41"/>
      <c r="E146" s="54" t="s">
        <v>99</v>
      </c>
    </row>
    <row r="147" spans="1:5" s="40" customFormat="1" ht="15.75" x14ac:dyDescent="0.2">
      <c r="A147" s="109"/>
      <c r="B147" s="41"/>
      <c r="C147" s="52" t="s">
        <v>252</v>
      </c>
      <c r="D147" s="41"/>
      <c r="E147" s="54" t="s">
        <v>100</v>
      </c>
    </row>
    <row r="148" spans="1:5" s="40" customFormat="1" ht="15.75" x14ac:dyDescent="0.2">
      <c r="A148" s="109"/>
      <c r="B148" s="41"/>
      <c r="C148" s="52" t="s">
        <v>253</v>
      </c>
      <c r="D148" s="41"/>
      <c r="E148" s="54" t="s">
        <v>101</v>
      </c>
    </row>
    <row r="149" spans="1:5" s="40" customFormat="1" ht="15.75" x14ac:dyDescent="0.2">
      <c r="A149" s="109"/>
      <c r="B149" s="41"/>
      <c r="C149" s="52" t="s">
        <v>254</v>
      </c>
      <c r="D149" s="41"/>
      <c r="E149" s="54" t="s">
        <v>103</v>
      </c>
    </row>
    <row r="150" spans="1:5" s="40" customFormat="1" ht="15.75" x14ac:dyDescent="0.2">
      <c r="A150" s="109"/>
      <c r="B150" s="41"/>
      <c r="C150" s="52" t="s">
        <v>255</v>
      </c>
      <c r="D150" s="41"/>
      <c r="E150" s="54" t="s">
        <v>104</v>
      </c>
    </row>
    <row r="151" spans="1:5" s="40" customFormat="1" ht="15.75" x14ac:dyDescent="0.2">
      <c r="A151" s="109"/>
      <c r="B151" s="41"/>
      <c r="C151" s="52" t="s">
        <v>256</v>
      </c>
      <c r="D151" s="41"/>
      <c r="E151" s="54" t="s">
        <v>17</v>
      </c>
    </row>
    <row r="152" spans="1:5" s="40" customFormat="1" ht="15.75" x14ac:dyDescent="0.2">
      <c r="A152" s="109"/>
      <c r="B152" s="41"/>
      <c r="C152" s="52" t="s">
        <v>257</v>
      </c>
      <c r="D152" s="41"/>
      <c r="E152" s="54" t="s">
        <v>105</v>
      </c>
    </row>
    <row r="153" spans="1:5" s="40" customFormat="1" ht="15.75" x14ac:dyDescent="0.2">
      <c r="A153" s="109"/>
      <c r="B153" s="41"/>
      <c r="C153" s="52" t="s">
        <v>258</v>
      </c>
      <c r="D153" s="41"/>
      <c r="E153" s="54" t="s">
        <v>18</v>
      </c>
    </row>
    <row r="154" spans="1:5" s="40" customFormat="1" ht="15.75" x14ac:dyDescent="0.2">
      <c r="A154" s="109"/>
      <c r="B154" s="41"/>
      <c r="C154" s="52" t="s">
        <v>259</v>
      </c>
      <c r="D154" s="41"/>
      <c r="E154" s="55" t="s">
        <v>185</v>
      </c>
    </row>
    <row r="155" spans="1:5" s="40" customFormat="1" ht="15.75" x14ac:dyDescent="0.2">
      <c r="A155" s="109"/>
      <c r="B155" s="41"/>
      <c r="C155" s="52" t="s">
        <v>260</v>
      </c>
      <c r="D155" s="41"/>
      <c r="E155" s="54" t="s">
        <v>114</v>
      </c>
    </row>
    <row r="156" spans="1:5" s="40" customFormat="1" ht="15.75" x14ac:dyDescent="0.2">
      <c r="A156" s="109"/>
      <c r="B156" s="41"/>
      <c r="C156" s="52" t="s">
        <v>261</v>
      </c>
      <c r="D156" s="41"/>
      <c r="E156" s="54" t="s">
        <v>115</v>
      </c>
    </row>
    <row r="157" spans="1:5" s="40" customFormat="1" ht="15.75" x14ac:dyDescent="0.2">
      <c r="A157" s="109"/>
      <c r="B157" s="41"/>
      <c r="C157" s="52"/>
      <c r="D157" s="41"/>
      <c r="E157" s="54" t="s">
        <v>116</v>
      </c>
    </row>
    <row r="158" spans="1:5" s="40" customFormat="1" ht="15.75" x14ac:dyDescent="0.2">
      <c r="A158" s="109"/>
      <c r="B158" s="41"/>
      <c r="C158" s="53" t="s">
        <v>262</v>
      </c>
      <c r="D158" s="41"/>
      <c r="E158" s="54" t="s">
        <v>120</v>
      </c>
    </row>
    <row r="159" spans="1:5" s="40" customFormat="1" ht="15.75" x14ac:dyDescent="0.2">
      <c r="A159" s="109"/>
      <c r="B159" s="41"/>
      <c r="C159" s="52" t="s">
        <v>263</v>
      </c>
      <c r="D159" s="41"/>
      <c r="E159" s="54" t="s">
        <v>121</v>
      </c>
    </row>
    <row r="160" spans="1:5" s="40" customFormat="1" ht="15.75" x14ac:dyDescent="0.2">
      <c r="A160" s="109"/>
      <c r="B160" s="41"/>
      <c r="C160" s="52" t="s">
        <v>264</v>
      </c>
      <c r="D160" s="41"/>
      <c r="E160" s="54" t="s">
        <v>122</v>
      </c>
    </row>
    <row r="161" spans="1:5" s="40" customFormat="1" ht="15.75" x14ac:dyDescent="0.2">
      <c r="A161" s="109"/>
      <c r="B161" s="41"/>
      <c r="C161" s="52" t="s">
        <v>265</v>
      </c>
      <c r="D161" s="41"/>
      <c r="E161" s="54" t="s">
        <v>124</v>
      </c>
    </row>
    <row r="162" spans="1:5" s="40" customFormat="1" ht="15.75" x14ac:dyDescent="0.2">
      <c r="A162" s="109"/>
      <c r="B162" s="41"/>
      <c r="C162" s="52" t="s">
        <v>266</v>
      </c>
      <c r="D162" s="41"/>
      <c r="E162" s="54" t="s">
        <v>125</v>
      </c>
    </row>
    <row r="163" spans="1:5" s="40" customFormat="1" ht="15.75" x14ac:dyDescent="0.2">
      <c r="A163" s="109"/>
      <c r="B163" s="41"/>
      <c r="C163" s="52" t="s">
        <v>267</v>
      </c>
      <c r="D163" s="41"/>
      <c r="E163" s="54" t="s">
        <v>126</v>
      </c>
    </row>
    <row r="164" spans="1:5" s="40" customFormat="1" ht="15.75" x14ac:dyDescent="0.2">
      <c r="A164" s="109"/>
      <c r="B164" s="41"/>
      <c r="C164" s="52" t="s">
        <v>268</v>
      </c>
      <c r="D164" s="41"/>
      <c r="E164" s="54" t="s">
        <v>127</v>
      </c>
    </row>
    <row r="165" spans="1:5" s="40" customFormat="1" ht="15.75" x14ac:dyDescent="0.2">
      <c r="A165" s="109"/>
      <c r="B165" s="41"/>
      <c r="C165" s="52" t="s">
        <v>269</v>
      </c>
      <c r="D165" s="41"/>
      <c r="E165" s="54" t="s">
        <v>128</v>
      </c>
    </row>
    <row r="166" spans="1:5" s="40" customFormat="1" ht="15.75" x14ac:dyDescent="0.2">
      <c r="A166" s="109"/>
      <c r="B166" s="41"/>
      <c r="C166" s="52" t="s">
        <v>270</v>
      </c>
      <c r="D166" s="41"/>
      <c r="E166" s="54" t="s">
        <v>129</v>
      </c>
    </row>
    <row r="167" spans="1:5" s="40" customFormat="1" ht="15.75" x14ac:dyDescent="0.2">
      <c r="A167" s="109"/>
      <c r="B167" s="41"/>
      <c r="C167" s="52" t="s">
        <v>271</v>
      </c>
      <c r="D167" s="41"/>
      <c r="E167" s="54" t="s">
        <v>19</v>
      </c>
    </row>
    <row r="168" spans="1:5" s="40" customFormat="1" ht="15.75" x14ac:dyDescent="0.2">
      <c r="A168" s="109"/>
      <c r="B168" s="41"/>
      <c r="C168" s="52" t="s">
        <v>272</v>
      </c>
      <c r="D168" s="41"/>
      <c r="E168" s="54" t="s">
        <v>130</v>
      </c>
    </row>
    <row r="169" spans="1:5" s="40" customFormat="1" ht="15.75" x14ac:dyDescent="0.2">
      <c r="A169" s="109"/>
      <c r="B169" s="41"/>
      <c r="C169" s="52" t="s">
        <v>273</v>
      </c>
      <c r="D169" s="41"/>
      <c r="E169" s="54" t="s">
        <v>131</v>
      </c>
    </row>
    <row r="170" spans="1:5" s="40" customFormat="1" ht="15.75" x14ac:dyDescent="0.2">
      <c r="A170" s="109"/>
      <c r="B170" s="41"/>
      <c r="C170" s="52" t="s">
        <v>274</v>
      </c>
      <c r="D170" s="41"/>
      <c r="E170" s="54" t="s">
        <v>132</v>
      </c>
    </row>
    <row r="171" spans="1:5" s="40" customFormat="1" ht="15.75" x14ac:dyDescent="0.2">
      <c r="A171" s="109"/>
      <c r="B171" s="41"/>
      <c r="C171" s="52" t="s">
        <v>275</v>
      </c>
      <c r="D171" s="41"/>
      <c r="E171" s="54" t="s">
        <v>106</v>
      </c>
    </row>
    <row r="172" spans="1:5" s="40" customFormat="1" ht="15.75" x14ac:dyDescent="0.2">
      <c r="A172" s="109"/>
      <c r="B172" s="41"/>
      <c r="C172" s="52" t="s">
        <v>276</v>
      </c>
      <c r="D172" s="41"/>
      <c r="E172" s="54" t="s">
        <v>133</v>
      </c>
    </row>
    <row r="173" spans="1:5" s="40" customFormat="1" ht="15.75" x14ac:dyDescent="0.2">
      <c r="A173" s="109"/>
      <c r="B173" s="41"/>
      <c r="C173" s="52" t="s">
        <v>277</v>
      </c>
      <c r="D173" s="41"/>
      <c r="E173" s="54" t="s">
        <v>134</v>
      </c>
    </row>
    <row r="174" spans="1:5" s="40" customFormat="1" ht="15.75" x14ac:dyDescent="0.2">
      <c r="A174" s="109"/>
      <c r="B174" s="41"/>
      <c r="C174" s="52" t="s">
        <v>278</v>
      </c>
      <c r="D174" s="41"/>
      <c r="E174" s="54" t="s">
        <v>135</v>
      </c>
    </row>
    <row r="175" spans="1:5" s="40" customFormat="1" ht="15.75" x14ac:dyDescent="0.2">
      <c r="A175" s="109"/>
      <c r="B175" s="41"/>
      <c r="C175" s="52" t="s">
        <v>279</v>
      </c>
      <c r="D175" s="41"/>
      <c r="E175" s="54" t="s">
        <v>107</v>
      </c>
    </row>
    <row r="176" spans="1:5" s="40" customFormat="1" ht="15.75" x14ac:dyDescent="0.2">
      <c r="A176" s="109"/>
      <c r="B176" s="41"/>
      <c r="C176" s="52" t="s">
        <v>280</v>
      </c>
      <c r="D176" s="41"/>
      <c r="E176" s="54" t="s">
        <v>108</v>
      </c>
    </row>
    <row r="177" spans="1:5" s="40" customFormat="1" ht="15.75" x14ac:dyDescent="0.2">
      <c r="A177" s="109"/>
      <c r="B177" s="41"/>
      <c r="C177" s="52" t="s">
        <v>281</v>
      </c>
      <c r="D177" s="41"/>
      <c r="E177" s="54" t="s">
        <v>109</v>
      </c>
    </row>
    <row r="178" spans="1:5" s="40" customFormat="1" ht="15.75" x14ac:dyDescent="0.2">
      <c r="A178" s="109"/>
      <c r="B178" s="41"/>
      <c r="C178" s="52" t="s">
        <v>282</v>
      </c>
      <c r="D178" s="41"/>
      <c r="E178" s="54" t="s">
        <v>110</v>
      </c>
    </row>
    <row r="179" spans="1:5" s="40" customFormat="1" ht="15.75" x14ac:dyDescent="0.2">
      <c r="A179" s="109"/>
      <c r="B179" s="41"/>
      <c r="C179" s="52" t="s">
        <v>283</v>
      </c>
      <c r="D179" s="41"/>
      <c r="E179" s="54" t="s">
        <v>136</v>
      </c>
    </row>
    <row r="180" spans="1:5" s="40" customFormat="1" ht="15.75" x14ac:dyDescent="0.2">
      <c r="A180" s="109"/>
      <c r="B180" s="41"/>
      <c r="C180" s="52" t="s">
        <v>284</v>
      </c>
      <c r="D180" s="41"/>
      <c r="E180" s="54" t="s">
        <v>137</v>
      </c>
    </row>
    <row r="181" spans="1:5" s="40" customFormat="1" ht="15.75" x14ac:dyDescent="0.2">
      <c r="A181" s="109"/>
      <c r="B181" s="41"/>
      <c r="C181" s="52" t="s">
        <v>285</v>
      </c>
      <c r="D181" s="41"/>
      <c r="E181" s="54" t="s">
        <v>111</v>
      </c>
    </row>
    <row r="182" spans="1:5" s="40" customFormat="1" ht="15.75" x14ac:dyDescent="0.2">
      <c r="A182" s="109"/>
      <c r="B182" s="41"/>
      <c r="C182" s="52" t="s">
        <v>286</v>
      </c>
      <c r="D182" s="41"/>
      <c r="E182" s="54" t="s">
        <v>112</v>
      </c>
    </row>
    <row r="183" spans="1:5" s="40" customFormat="1" ht="15.75" x14ac:dyDescent="0.2">
      <c r="A183" s="109"/>
      <c r="B183" s="41"/>
      <c r="C183" s="52" t="s">
        <v>287</v>
      </c>
      <c r="D183" s="41"/>
      <c r="E183" s="54" t="s">
        <v>138</v>
      </c>
    </row>
    <row r="184" spans="1:5" s="40" customFormat="1" ht="15.75" x14ac:dyDescent="0.2">
      <c r="A184" s="109"/>
      <c r="B184" s="41"/>
      <c r="C184" s="52" t="s">
        <v>288</v>
      </c>
      <c r="D184" s="41"/>
      <c r="E184" s="54" t="s">
        <v>139</v>
      </c>
    </row>
    <row r="185" spans="1:5" s="40" customFormat="1" ht="15.75" x14ac:dyDescent="0.2">
      <c r="A185" s="109"/>
      <c r="B185" s="41"/>
      <c r="C185" s="52" t="s">
        <v>289</v>
      </c>
      <c r="D185" s="41"/>
      <c r="E185" s="54" t="s">
        <v>20</v>
      </c>
    </row>
    <row r="186" spans="1:5" s="40" customFormat="1" ht="15.75" x14ac:dyDescent="0.2">
      <c r="A186" s="109"/>
      <c r="B186" s="41"/>
      <c r="C186" s="52" t="s">
        <v>290</v>
      </c>
      <c r="D186" s="41"/>
      <c r="E186" s="54" t="s">
        <v>140</v>
      </c>
    </row>
    <row r="187" spans="1:5" s="40" customFormat="1" ht="15.75" x14ac:dyDescent="0.2">
      <c r="A187" s="109"/>
      <c r="B187" s="41"/>
      <c r="C187" s="52" t="s">
        <v>291</v>
      </c>
      <c r="D187" s="41"/>
      <c r="E187" s="54" t="s">
        <v>113</v>
      </c>
    </row>
    <row r="188" spans="1:5" s="40" customFormat="1" ht="15.75" x14ac:dyDescent="0.2">
      <c r="A188" s="109"/>
      <c r="B188" s="41"/>
      <c r="C188" s="52" t="s">
        <v>292</v>
      </c>
      <c r="D188" s="41"/>
      <c r="E188" s="54" t="s">
        <v>141</v>
      </c>
    </row>
    <row r="189" spans="1:5" s="40" customFormat="1" ht="15.75" x14ac:dyDescent="0.2">
      <c r="A189" s="109"/>
      <c r="B189" s="41"/>
      <c r="C189" s="52" t="s">
        <v>293</v>
      </c>
      <c r="D189" s="41"/>
      <c r="E189" s="42"/>
    </row>
    <row r="190" spans="1:5" s="40" customFormat="1" ht="15.75" x14ac:dyDescent="0.2">
      <c r="A190" s="109"/>
      <c r="B190" s="41"/>
      <c r="C190" s="52" t="s">
        <v>294</v>
      </c>
      <c r="D190" s="41"/>
      <c r="E190" s="42"/>
    </row>
    <row r="191" spans="1:5" s="40" customFormat="1" ht="15.75" x14ac:dyDescent="0.2">
      <c r="A191" s="109"/>
      <c r="B191" s="41"/>
      <c r="C191" s="52" t="s">
        <v>295</v>
      </c>
      <c r="D191" s="41"/>
      <c r="E191" s="42"/>
    </row>
    <row r="192" spans="1:5" s="40" customFormat="1" ht="15.75" x14ac:dyDescent="0.2">
      <c r="A192" s="109"/>
      <c r="B192" s="41"/>
      <c r="C192" s="52" t="s">
        <v>296</v>
      </c>
      <c r="D192" s="41"/>
      <c r="E192" s="42"/>
    </row>
    <row r="193" spans="1:5" s="40" customFormat="1" ht="15.75" x14ac:dyDescent="0.2">
      <c r="A193" s="109"/>
      <c r="B193" s="41"/>
      <c r="C193" s="52" t="s">
        <v>297</v>
      </c>
      <c r="D193" s="41"/>
      <c r="E193" s="42"/>
    </row>
    <row r="194" spans="1:5" s="40" customFormat="1" ht="15.75" x14ac:dyDescent="0.2">
      <c r="A194" s="109"/>
      <c r="B194" s="41"/>
      <c r="C194" s="52" t="s">
        <v>298</v>
      </c>
      <c r="D194" s="41"/>
      <c r="E194" s="42"/>
    </row>
    <row r="195" spans="1:5" s="40" customFormat="1" ht="15.75" x14ac:dyDescent="0.2">
      <c r="A195" s="109"/>
      <c r="B195" s="41"/>
      <c r="C195" s="52" t="s">
        <v>299</v>
      </c>
      <c r="D195" s="41"/>
      <c r="E195" s="42"/>
    </row>
    <row r="196" spans="1:5" s="40" customFormat="1" ht="15.75" x14ac:dyDescent="0.2">
      <c r="A196" s="109"/>
      <c r="B196" s="41"/>
      <c r="C196" s="52" t="s">
        <v>300</v>
      </c>
      <c r="D196" s="41"/>
      <c r="E196" s="42"/>
    </row>
    <row r="197" spans="1:5" s="40" customFormat="1" ht="15.75" x14ac:dyDescent="0.2">
      <c r="A197" s="109"/>
      <c r="B197" s="41"/>
      <c r="C197" s="52" t="s">
        <v>301</v>
      </c>
      <c r="D197" s="41"/>
      <c r="E197" s="42"/>
    </row>
    <row r="198" spans="1:5" s="40" customFormat="1" ht="15.75" x14ac:dyDescent="0.2">
      <c r="A198" s="109"/>
      <c r="B198" s="41"/>
      <c r="C198" s="52" t="s">
        <v>302</v>
      </c>
      <c r="D198" s="41"/>
      <c r="E198" s="42"/>
    </row>
    <row r="199" spans="1:5" s="40" customFormat="1" ht="15.75" x14ac:dyDescent="0.2">
      <c r="A199" s="109"/>
      <c r="B199" s="41"/>
      <c r="C199" s="52" t="s">
        <v>303</v>
      </c>
      <c r="D199" s="41"/>
      <c r="E199" s="42"/>
    </row>
    <row r="200" spans="1:5" s="40" customFormat="1" ht="15.75" x14ac:dyDescent="0.2">
      <c r="A200" s="109"/>
      <c r="B200" s="41"/>
      <c r="C200" s="52" t="s">
        <v>304</v>
      </c>
      <c r="D200" s="41"/>
      <c r="E200" s="42"/>
    </row>
    <row r="201" spans="1:5" s="40" customFormat="1" ht="15.75" x14ac:dyDescent="0.2">
      <c r="A201" s="109"/>
      <c r="B201" s="41"/>
      <c r="C201" s="52" t="s">
        <v>305</v>
      </c>
      <c r="D201" s="41"/>
      <c r="E201" s="42"/>
    </row>
    <row r="202" spans="1:5" s="40" customFormat="1" ht="15.75" x14ac:dyDescent="0.2">
      <c r="A202" s="109"/>
      <c r="B202" s="41"/>
      <c r="C202" s="52" t="s">
        <v>306</v>
      </c>
      <c r="D202" s="41"/>
      <c r="E202" s="42"/>
    </row>
    <row r="203" spans="1:5" s="40" customFormat="1" ht="15.75" x14ac:dyDescent="0.2">
      <c r="A203" s="109"/>
      <c r="B203" s="41"/>
      <c r="C203" s="52" t="s">
        <v>307</v>
      </c>
      <c r="D203" s="41"/>
      <c r="E203" s="42"/>
    </row>
    <row r="204" spans="1:5" s="40" customFormat="1" ht="15.75" x14ac:dyDescent="0.2">
      <c r="A204" s="109"/>
      <c r="B204" s="41"/>
      <c r="C204" s="52" t="s">
        <v>308</v>
      </c>
      <c r="D204" s="41"/>
      <c r="E204" s="42"/>
    </row>
    <row r="205" spans="1:5" s="40" customFormat="1" ht="15.75" x14ac:dyDescent="0.2">
      <c r="A205" s="109"/>
      <c r="B205" s="41"/>
      <c r="C205" s="52" t="s">
        <v>309</v>
      </c>
      <c r="D205" s="41"/>
      <c r="E205" s="42"/>
    </row>
    <row r="206" spans="1:5" s="40" customFormat="1" ht="15.75" x14ac:dyDescent="0.2">
      <c r="A206" s="109"/>
      <c r="B206" s="41"/>
      <c r="C206" s="52" t="s">
        <v>310</v>
      </c>
      <c r="D206" s="41"/>
      <c r="E206" s="42"/>
    </row>
    <row r="207" spans="1:5" s="40" customFormat="1" ht="15.75" x14ac:dyDescent="0.2">
      <c r="A207" s="109"/>
      <c r="B207" s="41"/>
      <c r="C207" s="52" t="s">
        <v>311</v>
      </c>
      <c r="D207" s="41"/>
      <c r="E207" s="42"/>
    </row>
    <row r="208" spans="1:5" s="40" customFormat="1" ht="15.75" x14ac:dyDescent="0.2">
      <c r="A208" s="109"/>
      <c r="B208" s="41"/>
      <c r="C208" s="52" t="s">
        <v>312</v>
      </c>
      <c r="D208" s="41"/>
      <c r="E208" s="42"/>
    </row>
    <row r="209" spans="1:5" s="40" customFormat="1" ht="15.75" x14ac:dyDescent="0.2">
      <c r="A209" s="109"/>
      <c r="B209" s="41"/>
      <c r="C209" s="52" t="s">
        <v>313</v>
      </c>
      <c r="D209" s="41"/>
      <c r="E209" s="42"/>
    </row>
    <row r="210" spans="1:5" s="40" customFormat="1" ht="15.75" x14ac:dyDescent="0.2">
      <c r="A210" s="109"/>
      <c r="B210" s="41"/>
      <c r="C210" s="52" t="s">
        <v>314</v>
      </c>
      <c r="D210" s="41"/>
      <c r="E210" s="42"/>
    </row>
    <row r="211" spans="1:5" s="40" customFormat="1" ht="15.75" x14ac:dyDescent="0.2">
      <c r="A211" s="109"/>
      <c r="B211" s="41"/>
      <c r="C211" s="52" t="s">
        <v>315</v>
      </c>
      <c r="D211" s="41"/>
      <c r="E211" s="42"/>
    </row>
    <row r="212" spans="1:5" s="40" customFormat="1" ht="15.75" x14ac:dyDescent="0.2">
      <c r="A212" s="109"/>
      <c r="B212" s="41"/>
      <c r="C212" s="52" t="s">
        <v>316</v>
      </c>
      <c r="D212" s="41"/>
      <c r="E212" s="42"/>
    </row>
    <row r="213" spans="1:5" s="40" customFormat="1" ht="15.75" x14ac:dyDescent="0.2">
      <c r="A213" s="109"/>
      <c r="B213" s="41"/>
      <c r="C213" s="52" t="s">
        <v>317</v>
      </c>
      <c r="D213" s="41"/>
      <c r="E213" s="42"/>
    </row>
    <row r="214" spans="1:5" s="40" customFormat="1" ht="15.75" x14ac:dyDescent="0.2">
      <c r="A214" s="109"/>
      <c r="B214" s="41"/>
      <c r="C214" s="52" t="s">
        <v>318</v>
      </c>
      <c r="D214" s="41"/>
      <c r="E214" s="42"/>
    </row>
    <row r="215" spans="1:5" s="40" customFormat="1" ht="15.75" x14ac:dyDescent="0.2">
      <c r="A215" s="109"/>
      <c r="B215" s="41"/>
      <c r="C215" s="52" t="s">
        <v>319</v>
      </c>
      <c r="D215" s="41"/>
      <c r="E215" s="42"/>
    </row>
    <row r="216" spans="1:5" s="40" customFormat="1" ht="15.75" x14ac:dyDescent="0.2">
      <c r="A216" s="109"/>
      <c r="B216" s="41"/>
      <c r="C216" s="52" t="s">
        <v>320</v>
      </c>
      <c r="D216" s="41"/>
      <c r="E216" s="42"/>
    </row>
    <row r="217" spans="1:5" s="40" customFormat="1" ht="15.75" x14ac:dyDescent="0.2">
      <c r="A217" s="109"/>
      <c r="B217" s="41"/>
      <c r="C217" s="52" t="s">
        <v>321</v>
      </c>
      <c r="D217" s="41"/>
      <c r="E217" s="42"/>
    </row>
    <row r="218" spans="1:5" s="40" customFormat="1" ht="15.75" x14ac:dyDescent="0.2">
      <c r="A218" s="109"/>
      <c r="B218" s="41"/>
      <c r="C218" s="52" t="s">
        <v>249</v>
      </c>
      <c r="D218" s="41"/>
      <c r="E218" s="42"/>
    </row>
    <row r="219" spans="1:5" s="40" customFormat="1" ht="15.75" x14ac:dyDescent="0.2">
      <c r="A219" s="109"/>
      <c r="B219" s="41"/>
      <c r="C219" s="52" t="s">
        <v>322</v>
      </c>
      <c r="D219" s="41"/>
      <c r="E219" s="42"/>
    </row>
    <row r="220" spans="1:5" s="40" customFormat="1" ht="15.75" x14ac:dyDescent="0.2">
      <c r="A220" s="109"/>
      <c r="B220" s="41"/>
      <c r="C220" s="52" t="s">
        <v>323</v>
      </c>
      <c r="D220" s="41"/>
      <c r="E220" s="42"/>
    </row>
    <row r="221" spans="1:5" s="40" customFormat="1" ht="15.75" x14ac:dyDescent="0.2">
      <c r="A221" s="109"/>
      <c r="B221" s="41"/>
      <c r="C221" s="52" t="s">
        <v>324</v>
      </c>
      <c r="D221" s="41"/>
      <c r="E221" s="42"/>
    </row>
    <row r="222" spans="1:5" s="40" customFormat="1" ht="15.75" x14ac:dyDescent="0.2">
      <c r="A222" s="109"/>
      <c r="B222" s="41"/>
      <c r="C222" s="52" t="s">
        <v>325</v>
      </c>
      <c r="D222" s="41"/>
      <c r="E222" s="42"/>
    </row>
    <row r="223" spans="1:5" s="40" customFormat="1" ht="15.75" x14ac:dyDescent="0.2">
      <c r="A223" s="109"/>
      <c r="B223" s="41"/>
      <c r="C223" s="52" t="s">
        <v>326</v>
      </c>
      <c r="D223" s="41"/>
      <c r="E223" s="42"/>
    </row>
    <row r="224" spans="1:5" s="40" customFormat="1" ht="15.75" x14ac:dyDescent="0.2">
      <c r="A224" s="109"/>
      <c r="B224" s="41"/>
      <c r="C224" s="52" t="s">
        <v>327</v>
      </c>
      <c r="D224" s="41"/>
      <c r="E224" s="42"/>
    </row>
    <row r="225" spans="1:5" s="40" customFormat="1" ht="15.75" x14ac:dyDescent="0.2">
      <c r="A225" s="109"/>
      <c r="B225" s="41"/>
      <c r="C225" s="52" t="s">
        <v>328</v>
      </c>
      <c r="D225" s="41"/>
      <c r="E225" s="42"/>
    </row>
    <row r="226" spans="1:5" s="40" customFormat="1" ht="15.75" x14ac:dyDescent="0.2">
      <c r="A226" s="109"/>
      <c r="B226" s="41"/>
      <c r="C226" s="52" t="s">
        <v>329</v>
      </c>
      <c r="D226" s="41"/>
      <c r="E226" s="42"/>
    </row>
    <row r="227" spans="1:5" s="40" customFormat="1" ht="15.75" x14ac:dyDescent="0.2">
      <c r="A227" s="109"/>
      <c r="B227" s="41"/>
      <c r="C227" s="52" t="s">
        <v>330</v>
      </c>
      <c r="D227" s="41"/>
      <c r="E227" s="42"/>
    </row>
    <row r="228" spans="1:5" s="40" customFormat="1" ht="15.75" x14ac:dyDescent="0.2">
      <c r="A228" s="109"/>
      <c r="B228" s="41"/>
      <c r="C228" s="52" t="s">
        <v>331</v>
      </c>
      <c r="D228" s="41"/>
      <c r="E228" s="42"/>
    </row>
    <row r="229" spans="1:5" s="40" customFormat="1" ht="15.75" x14ac:dyDescent="0.2">
      <c r="A229" s="109"/>
      <c r="B229" s="41"/>
      <c r="C229" s="52" t="s">
        <v>332</v>
      </c>
      <c r="D229" s="41"/>
    </row>
    <row r="230" spans="1:5" s="40" customFormat="1" ht="15.75" x14ac:dyDescent="0.2">
      <c r="A230" s="109"/>
      <c r="B230" s="41"/>
      <c r="C230" s="52" t="s">
        <v>333</v>
      </c>
      <c r="D230" s="41"/>
      <c r="E230" s="47"/>
    </row>
    <row r="231" spans="1:5" s="40" customFormat="1" ht="15.75" x14ac:dyDescent="0.2">
      <c r="A231" s="109"/>
      <c r="B231" s="41"/>
      <c r="C231" s="52" t="s">
        <v>334</v>
      </c>
      <c r="D231" s="41"/>
      <c r="E231" s="47"/>
    </row>
    <row r="232" spans="1:5" s="40" customFormat="1" ht="15.75" x14ac:dyDescent="0.2">
      <c r="A232" s="109"/>
      <c r="B232" s="41"/>
      <c r="C232" s="52" t="s">
        <v>335</v>
      </c>
      <c r="D232" s="41"/>
      <c r="E232" s="47"/>
    </row>
    <row r="233" spans="1:5" s="40" customFormat="1" ht="15.75" x14ac:dyDescent="0.2">
      <c r="A233" s="109"/>
      <c r="B233" s="41"/>
      <c r="C233" s="52" t="s">
        <v>250</v>
      </c>
      <c r="D233" s="41"/>
      <c r="E233" s="47"/>
    </row>
    <row r="234" spans="1:5" s="40" customFormat="1" ht="15.75" x14ac:dyDescent="0.2">
      <c r="A234" s="109"/>
      <c r="B234" s="41"/>
      <c r="C234" s="52" t="s">
        <v>336</v>
      </c>
      <c r="D234" s="41"/>
      <c r="E234" s="47"/>
    </row>
    <row r="235" spans="1:5" s="40" customFormat="1" ht="15.75" x14ac:dyDescent="0.2">
      <c r="A235" s="109"/>
      <c r="B235" s="41"/>
      <c r="C235" s="52" t="s">
        <v>337</v>
      </c>
      <c r="D235" s="41"/>
      <c r="E235" s="47"/>
    </row>
    <row r="236" spans="1:5" s="40" customFormat="1" ht="15.75" x14ac:dyDescent="0.2">
      <c r="A236" s="109"/>
      <c r="B236" s="41"/>
      <c r="C236" s="52" t="s">
        <v>338</v>
      </c>
      <c r="D236" s="41"/>
      <c r="E236" s="47"/>
    </row>
    <row r="237" spans="1:5" s="40" customFormat="1" ht="15.75" x14ac:dyDescent="0.2">
      <c r="A237" s="109"/>
      <c r="B237" s="41"/>
      <c r="C237" s="52" t="s">
        <v>339</v>
      </c>
      <c r="D237" s="41"/>
      <c r="E237" s="47"/>
    </row>
    <row r="238" spans="1:5" s="40" customFormat="1" ht="15.75" x14ac:dyDescent="0.2">
      <c r="A238" s="109"/>
      <c r="B238" s="41"/>
      <c r="C238" s="52" t="s">
        <v>340</v>
      </c>
      <c r="D238" s="41"/>
      <c r="E238" s="47"/>
    </row>
    <row r="239" spans="1:5" s="40" customFormat="1" ht="15.75" x14ac:dyDescent="0.2">
      <c r="A239" s="109"/>
      <c r="B239" s="41"/>
      <c r="C239" s="52" t="s">
        <v>341</v>
      </c>
      <c r="D239" s="41"/>
      <c r="E239" s="47"/>
    </row>
    <row r="240" spans="1:5" s="40" customFormat="1" ht="15.75" x14ac:dyDescent="0.2">
      <c r="A240" s="109"/>
      <c r="B240" s="41"/>
      <c r="C240" s="52" t="s">
        <v>342</v>
      </c>
      <c r="D240" s="41"/>
      <c r="E240" s="47"/>
    </row>
    <row r="241" spans="1:5" s="40" customFormat="1" ht="15.75" x14ac:dyDescent="0.2">
      <c r="A241" s="109"/>
      <c r="B241" s="41"/>
      <c r="C241" s="52" t="s">
        <v>343</v>
      </c>
      <c r="D241" s="41"/>
      <c r="E241" s="47"/>
    </row>
    <row r="242" spans="1:5" s="40" customFormat="1" ht="15.75" x14ac:dyDescent="0.2">
      <c r="A242" s="109"/>
      <c r="B242" s="41"/>
      <c r="C242" s="52" t="s">
        <v>344</v>
      </c>
      <c r="D242" s="41"/>
      <c r="E242" s="47"/>
    </row>
    <row r="243" spans="1:5" s="40" customFormat="1" ht="15.75" x14ac:dyDescent="0.2">
      <c r="A243" s="109"/>
      <c r="B243" s="41"/>
      <c r="C243" s="52" t="s">
        <v>345</v>
      </c>
      <c r="D243" s="41"/>
      <c r="E243" s="47"/>
    </row>
    <row r="244" spans="1:5" s="40" customFormat="1" ht="15.75" x14ac:dyDescent="0.2">
      <c r="A244" s="109"/>
      <c r="B244" s="41"/>
      <c r="C244" s="52" t="s">
        <v>346</v>
      </c>
      <c r="D244" s="41"/>
      <c r="E244" s="47"/>
    </row>
    <row r="245" spans="1:5" s="40" customFormat="1" ht="15.75" x14ac:dyDescent="0.2">
      <c r="A245" s="109"/>
      <c r="B245" s="41"/>
      <c r="C245" s="52" t="s">
        <v>347</v>
      </c>
      <c r="D245" s="41"/>
      <c r="E245" s="47"/>
    </row>
    <row r="246" spans="1:5" s="40" customFormat="1" ht="15.75" x14ac:dyDescent="0.2">
      <c r="A246" s="109"/>
      <c r="B246" s="41"/>
      <c r="C246" s="52" t="s">
        <v>348</v>
      </c>
      <c r="D246" s="41"/>
      <c r="E246" s="47"/>
    </row>
    <row r="247" spans="1:5" s="40" customFormat="1" ht="15.75" x14ac:dyDescent="0.2">
      <c r="A247" s="109"/>
      <c r="B247" s="41"/>
      <c r="C247" s="52" t="s">
        <v>349</v>
      </c>
      <c r="D247" s="41"/>
      <c r="E247" s="47"/>
    </row>
    <row r="248" spans="1:5" s="40" customFormat="1" ht="15.75" x14ac:dyDescent="0.2">
      <c r="A248" s="109"/>
      <c r="B248" s="41"/>
      <c r="C248" s="52" t="s">
        <v>350</v>
      </c>
      <c r="D248" s="41"/>
      <c r="E248" s="47"/>
    </row>
    <row r="249" spans="1:5" s="40" customFormat="1" ht="15.75" x14ac:dyDescent="0.2">
      <c r="A249" s="109"/>
      <c r="B249" s="41"/>
      <c r="C249" s="52" t="s">
        <v>351</v>
      </c>
      <c r="D249" s="41"/>
      <c r="E249" s="47"/>
    </row>
    <row r="250" spans="1:5" s="40" customFormat="1" ht="15.75" x14ac:dyDescent="0.2">
      <c r="A250" s="109"/>
      <c r="B250" s="41"/>
      <c r="C250" s="52" t="s">
        <v>352</v>
      </c>
      <c r="D250" s="41"/>
      <c r="E250" s="47"/>
    </row>
    <row r="251" spans="1:5" s="40" customFormat="1" ht="15.75" x14ac:dyDescent="0.2">
      <c r="A251" s="109"/>
      <c r="B251" s="41"/>
      <c r="C251" s="52" t="s">
        <v>353</v>
      </c>
      <c r="D251" s="41"/>
      <c r="E251" s="47"/>
    </row>
    <row r="252" spans="1:5" s="40" customFormat="1" ht="15.75" x14ac:dyDescent="0.2">
      <c r="A252" s="109"/>
      <c r="B252" s="41"/>
      <c r="C252" s="52" t="s">
        <v>354</v>
      </c>
      <c r="D252" s="41"/>
      <c r="E252" s="47"/>
    </row>
    <row r="253" spans="1:5" s="40" customFormat="1" ht="15.75" x14ac:dyDescent="0.2">
      <c r="A253" s="109"/>
      <c r="B253" s="41"/>
      <c r="C253" s="52" t="s">
        <v>355</v>
      </c>
      <c r="D253" s="41"/>
      <c r="E253" s="47"/>
    </row>
    <row r="254" spans="1:5" s="40" customFormat="1" ht="15.75" x14ac:dyDescent="0.2">
      <c r="A254" s="109"/>
      <c r="B254" s="41"/>
      <c r="C254" s="52" t="s">
        <v>356</v>
      </c>
      <c r="D254" s="41"/>
      <c r="E254" s="47"/>
    </row>
    <row r="255" spans="1:5" s="40" customFormat="1" ht="15.75" x14ac:dyDescent="0.2">
      <c r="A255" s="109"/>
      <c r="B255" s="41"/>
      <c r="C255" s="52" t="s">
        <v>357</v>
      </c>
      <c r="D255" s="41"/>
      <c r="E255" s="47"/>
    </row>
    <row r="256" spans="1:5" s="40" customFormat="1" ht="15.75" x14ac:dyDescent="0.2">
      <c r="A256" s="109"/>
      <c r="B256" s="41"/>
      <c r="C256" s="52" t="s">
        <v>358</v>
      </c>
      <c r="D256" s="41"/>
      <c r="E256" s="47"/>
    </row>
    <row r="257" spans="1:5" s="40" customFormat="1" ht="15.75" x14ac:dyDescent="0.2">
      <c r="A257" s="109"/>
      <c r="B257" s="41"/>
      <c r="C257" s="52" t="s">
        <v>359</v>
      </c>
      <c r="D257" s="41"/>
      <c r="E257" s="47"/>
    </row>
    <row r="258" spans="1:5" s="40" customFormat="1" ht="15.75" x14ac:dyDescent="0.2">
      <c r="A258" s="109"/>
      <c r="B258" s="41"/>
      <c r="C258" s="52" t="s">
        <v>360</v>
      </c>
      <c r="D258" s="41"/>
      <c r="E258" s="47"/>
    </row>
    <row r="259" spans="1:5" s="40" customFormat="1" ht="15.75" x14ac:dyDescent="0.2">
      <c r="A259" s="109"/>
      <c r="B259" s="41"/>
      <c r="C259" s="52" t="s">
        <v>361</v>
      </c>
      <c r="D259" s="41"/>
      <c r="E259" s="47"/>
    </row>
    <row r="260" spans="1:5" s="40" customFormat="1" ht="15.75" x14ac:dyDescent="0.2">
      <c r="A260" s="109"/>
      <c r="B260" s="41"/>
      <c r="C260" s="52" t="s">
        <v>362</v>
      </c>
      <c r="D260" s="41"/>
      <c r="E260" s="47"/>
    </row>
    <row r="261" spans="1:5" s="40" customFormat="1" ht="15.75" x14ac:dyDescent="0.2">
      <c r="A261" s="109"/>
      <c r="B261" s="41"/>
      <c r="C261" s="52" t="s">
        <v>363</v>
      </c>
      <c r="D261" s="41"/>
      <c r="E261" s="47"/>
    </row>
    <row r="262" spans="1:5" s="40" customFormat="1" ht="15.75" x14ac:dyDescent="0.2">
      <c r="A262" s="109"/>
      <c r="B262" s="41"/>
      <c r="C262" s="52" t="s">
        <v>364</v>
      </c>
      <c r="D262" s="41"/>
      <c r="E262" s="41"/>
    </row>
    <row r="263" spans="1:5" s="40" customFormat="1" ht="15.75" x14ac:dyDescent="0.2">
      <c r="A263" s="109"/>
      <c r="B263" s="41"/>
      <c r="C263" s="52" t="s">
        <v>365</v>
      </c>
      <c r="D263" s="41"/>
      <c r="E263" s="41"/>
    </row>
    <row r="264" spans="1:5" s="40" customFormat="1" ht="15.75" x14ac:dyDescent="0.2">
      <c r="A264" s="109"/>
      <c r="B264" s="41"/>
      <c r="C264" s="52" t="s">
        <v>366</v>
      </c>
      <c r="D264" s="41"/>
      <c r="E264" s="41"/>
    </row>
    <row r="265" spans="1:5" s="40" customFormat="1" ht="15.75" x14ac:dyDescent="0.2">
      <c r="A265" s="109"/>
      <c r="B265" s="41"/>
      <c r="C265" s="52" t="s">
        <v>367</v>
      </c>
      <c r="D265" s="41"/>
      <c r="E265" s="41"/>
    </row>
    <row r="266" spans="1:5" s="40" customFormat="1" ht="15.75" x14ac:dyDescent="0.2">
      <c r="A266" s="109"/>
      <c r="B266" s="41"/>
      <c r="C266" s="52" t="s">
        <v>368</v>
      </c>
      <c r="D266" s="41"/>
      <c r="E266" s="41"/>
    </row>
    <row r="267" spans="1:5" s="40" customFormat="1" ht="15.75" x14ac:dyDescent="0.2">
      <c r="A267" s="109"/>
      <c r="B267" s="41"/>
      <c r="C267" s="52" t="s">
        <v>369</v>
      </c>
      <c r="D267" s="41"/>
      <c r="E267" s="41"/>
    </row>
    <row r="268" spans="1:5" s="40" customFormat="1" ht="15.75" x14ac:dyDescent="0.2">
      <c r="A268" s="109"/>
      <c r="B268" s="41"/>
      <c r="C268" s="52" t="s">
        <v>370</v>
      </c>
      <c r="D268" s="41"/>
      <c r="E268" s="41"/>
    </row>
    <row r="269" spans="1:5" s="40" customFormat="1" ht="15.75" x14ac:dyDescent="0.2">
      <c r="A269" s="109"/>
      <c r="B269" s="41"/>
      <c r="C269" s="52" t="s">
        <v>371</v>
      </c>
      <c r="D269" s="41"/>
      <c r="E269" s="41"/>
    </row>
    <row r="270" spans="1:5" s="40" customFormat="1" ht="15.75" x14ac:dyDescent="0.2">
      <c r="A270" s="109"/>
      <c r="B270" s="41"/>
      <c r="C270" s="52" t="s">
        <v>372</v>
      </c>
      <c r="D270" s="41"/>
      <c r="E270" s="41"/>
    </row>
    <row r="271" spans="1:5" s="40" customFormat="1" ht="15.75" x14ac:dyDescent="0.2">
      <c r="A271" s="109"/>
      <c r="B271" s="41"/>
      <c r="C271" s="52" t="s">
        <v>373</v>
      </c>
      <c r="D271" s="41"/>
      <c r="E271" s="41"/>
    </row>
    <row r="272" spans="1:5" s="40" customFormat="1" ht="15.75" x14ac:dyDescent="0.2">
      <c r="A272" s="109"/>
      <c r="B272" s="41"/>
      <c r="C272" s="52" t="s">
        <v>374</v>
      </c>
      <c r="D272" s="41"/>
      <c r="E272" s="41"/>
    </row>
    <row r="273" spans="1:5" s="40" customFormat="1" ht="15.75" x14ac:dyDescent="0.2">
      <c r="A273" s="109"/>
      <c r="B273" s="41"/>
      <c r="C273" s="52" t="s">
        <v>375</v>
      </c>
      <c r="D273" s="41"/>
      <c r="E273" s="41"/>
    </row>
    <row r="274" spans="1:5" s="40" customFormat="1" ht="15.75" x14ac:dyDescent="0.2">
      <c r="A274" s="109"/>
      <c r="B274" s="41"/>
      <c r="C274" s="52" t="s">
        <v>376</v>
      </c>
      <c r="D274" s="41"/>
      <c r="E274" s="41"/>
    </row>
    <row r="275" spans="1:5" s="40" customFormat="1" ht="15.75" x14ac:dyDescent="0.2">
      <c r="A275" s="109"/>
      <c r="B275" s="41"/>
      <c r="C275" s="52" t="s">
        <v>377</v>
      </c>
      <c r="D275" s="41"/>
      <c r="E275" s="41"/>
    </row>
    <row r="276" spans="1:5" s="40" customFormat="1" ht="15.75" x14ac:dyDescent="0.2">
      <c r="A276" s="109"/>
      <c r="B276" s="41"/>
      <c r="C276" s="52" t="s">
        <v>378</v>
      </c>
      <c r="D276" s="41"/>
      <c r="E276" s="41"/>
    </row>
    <row r="277" spans="1:5" s="40" customFormat="1" ht="15.75" x14ac:dyDescent="0.2">
      <c r="A277" s="109"/>
      <c r="B277" s="41"/>
      <c r="C277" s="52" t="s">
        <v>379</v>
      </c>
      <c r="D277" s="41"/>
      <c r="E277" s="41"/>
    </row>
    <row r="278" spans="1:5" s="40" customFormat="1" ht="15.75" x14ac:dyDescent="0.2">
      <c r="A278" s="109"/>
      <c r="B278" s="41"/>
      <c r="C278" s="52" t="s">
        <v>380</v>
      </c>
      <c r="D278" s="41"/>
      <c r="E278" s="41"/>
    </row>
    <row r="279" spans="1:5" s="40" customFormat="1" ht="15.75" x14ac:dyDescent="0.2">
      <c r="A279" s="109"/>
      <c r="B279" s="41"/>
      <c r="C279" s="52" t="s">
        <v>381</v>
      </c>
      <c r="D279" s="41"/>
      <c r="E279" s="41"/>
    </row>
    <row r="280" spans="1:5" s="40" customFormat="1" ht="15.75" x14ac:dyDescent="0.2">
      <c r="A280" s="109"/>
      <c r="B280" s="41"/>
      <c r="C280" s="52" t="s">
        <v>382</v>
      </c>
      <c r="D280" s="41"/>
      <c r="E280" s="41"/>
    </row>
    <row r="281" spans="1:5" s="40" customFormat="1" ht="15.75" x14ac:dyDescent="0.2">
      <c r="A281" s="109"/>
      <c r="B281" s="41"/>
      <c r="C281" s="52" t="s">
        <v>383</v>
      </c>
      <c r="D281" s="41"/>
      <c r="E281" s="41"/>
    </row>
    <row r="282" spans="1:5" s="40" customFormat="1" ht="15.75" x14ac:dyDescent="0.2">
      <c r="A282" s="109"/>
      <c r="B282" s="41"/>
      <c r="C282" s="52" t="s">
        <v>384</v>
      </c>
      <c r="D282" s="41"/>
      <c r="E282" s="41"/>
    </row>
    <row r="283" spans="1:5" s="40" customFormat="1" ht="15.75" x14ac:dyDescent="0.2">
      <c r="A283" s="109"/>
      <c r="B283" s="41"/>
      <c r="C283" s="52" t="s">
        <v>385</v>
      </c>
      <c r="D283" s="41"/>
      <c r="E283" s="41"/>
    </row>
    <row r="284" spans="1:5" s="40" customFormat="1" ht="15.75" x14ac:dyDescent="0.2">
      <c r="A284" s="109"/>
      <c r="B284" s="41"/>
      <c r="C284" s="52" t="s">
        <v>386</v>
      </c>
      <c r="D284" s="41"/>
      <c r="E284" s="41"/>
    </row>
    <row r="285" spans="1:5" s="40" customFormat="1" ht="15.75" x14ac:dyDescent="0.2">
      <c r="A285" s="109"/>
      <c r="B285" s="41"/>
      <c r="C285" s="52" t="s">
        <v>387</v>
      </c>
      <c r="D285" s="41"/>
      <c r="E285" s="41"/>
    </row>
    <row r="286" spans="1:5" s="40" customFormat="1" ht="15.75" x14ac:dyDescent="0.2">
      <c r="A286" s="109"/>
      <c r="B286" s="41"/>
      <c r="C286" s="52" t="s">
        <v>388</v>
      </c>
      <c r="D286" s="41"/>
      <c r="E286" s="41"/>
    </row>
    <row r="287" spans="1:5" s="40" customFormat="1" ht="15.75" x14ac:dyDescent="0.2">
      <c r="A287" s="109"/>
      <c r="B287" s="41"/>
      <c r="C287" s="52" t="s">
        <v>389</v>
      </c>
      <c r="D287" s="41"/>
      <c r="E287" s="41"/>
    </row>
    <row r="288" spans="1:5" s="40" customFormat="1" ht="15.75" x14ac:dyDescent="0.2">
      <c r="A288" s="109"/>
      <c r="B288" s="41"/>
      <c r="C288" s="52" t="s">
        <v>390</v>
      </c>
      <c r="D288" s="41"/>
      <c r="E288" s="41"/>
    </row>
    <row r="289" spans="1:5" s="40" customFormat="1" ht="15.75" x14ac:dyDescent="0.2">
      <c r="A289" s="109"/>
      <c r="B289" s="41"/>
      <c r="C289" s="52" t="s">
        <v>391</v>
      </c>
      <c r="D289" s="41"/>
      <c r="E289" s="41"/>
    </row>
    <row r="290" spans="1:5" s="40" customFormat="1" ht="15.75" x14ac:dyDescent="0.2">
      <c r="A290" s="109"/>
      <c r="B290" s="41"/>
      <c r="C290" s="52" t="s">
        <v>392</v>
      </c>
      <c r="D290" s="41"/>
      <c r="E290" s="41"/>
    </row>
    <row r="291" spans="1:5" s="40" customFormat="1" ht="15.75" x14ac:dyDescent="0.2">
      <c r="A291" s="109"/>
      <c r="B291" s="41"/>
      <c r="C291" s="52" t="s">
        <v>393</v>
      </c>
      <c r="D291" s="41"/>
      <c r="E291" s="41"/>
    </row>
    <row r="292" spans="1:5" s="40" customFormat="1" ht="15.75" x14ac:dyDescent="0.2">
      <c r="A292" s="109"/>
      <c r="B292" s="41"/>
      <c r="C292" s="52" t="s">
        <v>394</v>
      </c>
      <c r="D292" s="41"/>
      <c r="E292" s="41"/>
    </row>
    <row r="293" spans="1:5" s="40" customFormat="1" ht="15.75" x14ac:dyDescent="0.2">
      <c r="A293" s="109"/>
      <c r="B293" s="41"/>
      <c r="C293" s="52" t="s">
        <v>395</v>
      </c>
      <c r="D293" s="41"/>
      <c r="E293" s="41"/>
    </row>
    <row r="294" spans="1:5" s="40" customFormat="1" ht="15.75" x14ac:dyDescent="0.2">
      <c r="A294" s="109"/>
      <c r="B294" s="41"/>
      <c r="C294" s="52" t="s">
        <v>396</v>
      </c>
      <c r="D294" s="41"/>
      <c r="E294" s="41"/>
    </row>
    <row r="295" spans="1:5" s="40" customFormat="1" ht="15.75" x14ac:dyDescent="0.2">
      <c r="A295" s="109"/>
      <c r="B295" s="41"/>
      <c r="C295" s="52" t="s">
        <v>397</v>
      </c>
      <c r="D295" s="41"/>
      <c r="E295" s="41"/>
    </row>
    <row r="296" spans="1:5" s="40" customFormat="1" ht="15.75" x14ac:dyDescent="0.2">
      <c r="A296" s="109"/>
      <c r="B296" s="41"/>
      <c r="C296" s="52" t="s">
        <v>223</v>
      </c>
      <c r="D296" s="41"/>
      <c r="E296" s="41"/>
    </row>
    <row r="297" spans="1:5" s="40" customFormat="1" ht="15.75" x14ac:dyDescent="0.2">
      <c r="A297" s="109"/>
      <c r="B297" s="41"/>
      <c r="C297" s="52" t="s">
        <v>398</v>
      </c>
      <c r="D297" s="41"/>
      <c r="E297" s="41"/>
    </row>
    <row r="298" spans="1:5" s="40" customFormat="1" ht="15.75" x14ac:dyDescent="0.2">
      <c r="A298" s="109"/>
      <c r="B298" s="41"/>
      <c r="C298" s="52" t="s">
        <v>399</v>
      </c>
      <c r="D298" s="41"/>
      <c r="E298" s="41"/>
    </row>
    <row r="299" spans="1:5" s="40" customFormat="1" ht="15.75" x14ac:dyDescent="0.2">
      <c r="A299" s="109"/>
      <c r="B299" s="41"/>
      <c r="C299" s="52" t="s">
        <v>400</v>
      </c>
      <c r="D299" s="41"/>
      <c r="E299" s="41"/>
    </row>
    <row r="300" spans="1:5" s="40" customFormat="1" ht="15.75" x14ac:dyDescent="0.2">
      <c r="A300" s="109"/>
      <c r="B300" s="41"/>
      <c r="C300" s="52" t="s">
        <v>401</v>
      </c>
      <c r="D300" s="41"/>
      <c r="E300" s="41"/>
    </row>
    <row r="301" spans="1:5" s="40" customFormat="1" ht="15.75" x14ac:dyDescent="0.2">
      <c r="A301" s="109"/>
      <c r="B301" s="41"/>
      <c r="C301" s="52" t="s">
        <v>402</v>
      </c>
      <c r="D301" s="41"/>
      <c r="E301" s="41"/>
    </row>
    <row r="302" spans="1:5" s="40" customFormat="1" ht="15.75" x14ac:dyDescent="0.2">
      <c r="A302" s="109"/>
      <c r="B302" s="41"/>
      <c r="C302" s="52" t="s">
        <v>403</v>
      </c>
      <c r="D302" s="41"/>
      <c r="E302" s="41"/>
    </row>
    <row r="303" spans="1:5" s="40" customFormat="1" ht="15.75" x14ac:dyDescent="0.2">
      <c r="A303" s="109"/>
      <c r="B303" s="41"/>
      <c r="C303" s="52" t="s">
        <v>404</v>
      </c>
      <c r="D303" s="41"/>
      <c r="E303" s="41"/>
    </row>
    <row r="304" spans="1:5" s="40" customFormat="1" ht="15.75" x14ac:dyDescent="0.2">
      <c r="A304" s="109"/>
      <c r="B304" s="41"/>
      <c r="C304" s="52" t="s">
        <v>405</v>
      </c>
      <c r="D304" s="41"/>
      <c r="E304" s="41"/>
    </row>
    <row r="305" spans="1:5" s="40" customFormat="1" ht="15.75" x14ac:dyDescent="0.2">
      <c r="A305" s="109"/>
      <c r="B305" s="41"/>
      <c r="C305" s="52" t="s">
        <v>406</v>
      </c>
      <c r="D305" s="41"/>
      <c r="E305" s="41"/>
    </row>
    <row r="306" spans="1:5" s="40" customFormat="1" ht="15.75" x14ac:dyDescent="0.2">
      <c r="A306" s="109"/>
      <c r="B306" s="41"/>
      <c r="C306" s="52" t="s">
        <v>407</v>
      </c>
      <c r="D306" s="41"/>
      <c r="E306" s="41"/>
    </row>
    <row r="307" spans="1:5" s="40" customFormat="1" ht="15.75" x14ac:dyDescent="0.2">
      <c r="A307" s="109"/>
      <c r="B307" s="41"/>
      <c r="C307" s="52" t="s">
        <v>408</v>
      </c>
      <c r="D307" s="41"/>
      <c r="E307" s="41"/>
    </row>
    <row r="308" spans="1:5" s="40" customFormat="1" ht="15.75" x14ac:dyDescent="0.2">
      <c r="A308" s="109"/>
      <c r="B308" s="41"/>
      <c r="C308" s="52" t="s">
        <v>409</v>
      </c>
      <c r="D308" s="41"/>
      <c r="E308" s="41"/>
    </row>
    <row r="309" spans="1:5" s="40" customFormat="1" ht="15.75" x14ac:dyDescent="0.2">
      <c r="A309" s="109"/>
      <c r="B309" s="41"/>
      <c r="C309" s="52" t="s">
        <v>410</v>
      </c>
      <c r="D309" s="41"/>
      <c r="E309" s="41"/>
    </row>
    <row r="310" spans="1:5" s="40" customFormat="1" ht="15.75" x14ac:dyDescent="0.2">
      <c r="A310" s="109"/>
      <c r="B310" s="41"/>
      <c r="C310" s="52" t="s">
        <v>411</v>
      </c>
      <c r="D310" s="41"/>
      <c r="E310" s="41"/>
    </row>
    <row r="311" spans="1:5" s="40" customFormat="1" ht="15.75" x14ac:dyDescent="0.2">
      <c r="A311" s="109"/>
      <c r="B311" s="41"/>
      <c r="C311" s="52" t="s">
        <v>412</v>
      </c>
      <c r="D311" s="41"/>
      <c r="E311" s="41"/>
    </row>
    <row r="312" spans="1:5" s="40" customFormat="1" ht="15.75" x14ac:dyDescent="0.2">
      <c r="A312" s="109"/>
      <c r="B312" s="41"/>
      <c r="C312" s="52" t="s">
        <v>413</v>
      </c>
      <c r="D312" s="41"/>
      <c r="E312" s="41"/>
    </row>
    <row r="313" spans="1:5" s="40" customFormat="1" ht="15.75" x14ac:dyDescent="0.2">
      <c r="A313" s="109"/>
      <c r="B313" s="41"/>
      <c r="C313" s="52" t="s">
        <v>414</v>
      </c>
      <c r="D313" s="41"/>
      <c r="E313" s="41"/>
    </row>
    <row r="314" spans="1:5" s="40" customFormat="1" ht="15.75" x14ac:dyDescent="0.2">
      <c r="A314" s="109"/>
      <c r="B314" s="41"/>
      <c r="C314" s="52" t="s">
        <v>415</v>
      </c>
      <c r="D314" s="41"/>
      <c r="E314" s="41"/>
    </row>
    <row r="315" spans="1:5" s="40" customFormat="1" ht="15.75" x14ac:dyDescent="0.2">
      <c r="A315" s="109"/>
      <c r="B315" s="41"/>
      <c r="C315" s="52" t="s">
        <v>416</v>
      </c>
      <c r="D315" s="41"/>
      <c r="E315" s="41"/>
    </row>
    <row r="316" spans="1:5" s="40" customFormat="1" ht="15.75" x14ac:dyDescent="0.2">
      <c r="A316" s="109"/>
      <c r="B316" s="41"/>
      <c r="C316" s="52" t="s">
        <v>417</v>
      </c>
      <c r="D316" s="41"/>
      <c r="E316" s="41"/>
    </row>
    <row r="317" spans="1:5" s="40" customFormat="1" ht="15.75" x14ac:dyDescent="0.2">
      <c r="A317" s="109"/>
      <c r="B317" s="41"/>
      <c r="C317" s="52" t="s">
        <v>418</v>
      </c>
      <c r="D317" s="41"/>
      <c r="E317" s="41"/>
    </row>
    <row r="318" spans="1:5" s="40" customFormat="1" ht="15.75" x14ac:dyDescent="0.2">
      <c r="A318" s="109"/>
      <c r="B318" s="41"/>
      <c r="C318" s="52" t="s">
        <v>419</v>
      </c>
      <c r="D318" s="41"/>
      <c r="E318" s="41"/>
    </row>
    <row r="319" spans="1:5" s="40" customFormat="1" ht="15.75" x14ac:dyDescent="0.2">
      <c r="A319" s="109"/>
      <c r="B319" s="41"/>
      <c r="C319" s="52" t="s">
        <v>420</v>
      </c>
      <c r="D319" s="41"/>
      <c r="E319" s="41"/>
    </row>
    <row r="320" spans="1:5" s="40" customFormat="1" ht="15.75" x14ac:dyDescent="0.2">
      <c r="A320" s="109"/>
      <c r="B320" s="41"/>
      <c r="C320" s="52" t="s">
        <v>421</v>
      </c>
      <c r="D320" s="41"/>
      <c r="E320" s="41"/>
    </row>
    <row r="321" spans="1:5" s="40" customFormat="1" ht="15.75" x14ac:dyDescent="0.2">
      <c r="A321" s="109"/>
      <c r="B321" s="41"/>
      <c r="C321" s="52" t="s">
        <v>422</v>
      </c>
      <c r="D321" s="41"/>
      <c r="E321" s="41"/>
    </row>
    <row r="322" spans="1:5" s="40" customFormat="1" ht="15.75" x14ac:dyDescent="0.2">
      <c r="A322" s="109"/>
      <c r="B322" s="41"/>
      <c r="C322" s="52" t="s">
        <v>423</v>
      </c>
      <c r="D322" s="41"/>
      <c r="E322" s="41"/>
    </row>
    <row r="323" spans="1:5" s="40" customFormat="1" ht="15.75" x14ac:dyDescent="0.2">
      <c r="A323" s="109"/>
      <c r="B323" s="41"/>
      <c r="C323" s="52" t="s">
        <v>424</v>
      </c>
      <c r="D323" s="41"/>
      <c r="E323" s="41"/>
    </row>
    <row r="324" spans="1:5" s="40" customFormat="1" ht="15.75" x14ac:dyDescent="0.2">
      <c r="A324" s="109"/>
      <c r="B324" s="41"/>
      <c r="C324" s="52" t="s">
        <v>425</v>
      </c>
      <c r="D324" s="41"/>
      <c r="E324" s="41"/>
    </row>
    <row r="325" spans="1:5" s="40" customFormat="1" ht="15.75" x14ac:dyDescent="0.2">
      <c r="A325" s="109"/>
      <c r="B325" s="41"/>
      <c r="C325" s="52" t="s">
        <v>426</v>
      </c>
      <c r="D325" s="41"/>
      <c r="E325" s="41"/>
    </row>
    <row r="326" spans="1:5" s="40" customFormat="1" ht="15.75" x14ac:dyDescent="0.2">
      <c r="A326" s="109"/>
      <c r="B326" s="41"/>
      <c r="C326" s="52" t="s">
        <v>427</v>
      </c>
      <c r="D326" s="41"/>
      <c r="E326" s="41"/>
    </row>
    <row r="327" spans="1:5" s="40" customFormat="1" ht="15.75" x14ac:dyDescent="0.2">
      <c r="A327" s="109"/>
      <c r="B327" s="41"/>
      <c r="C327" s="52" t="s">
        <v>428</v>
      </c>
      <c r="D327" s="41"/>
      <c r="E327" s="41"/>
    </row>
    <row r="328" spans="1:5" s="40" customFormat="1" ht="15.75" x14ac:dyDescent="0.2">
      <c r="A328" s="109"/>
      <c r="B328" s="41"/>
      <c r="C328" s="52" t="s">
        <v>429</v>
      </c>
      <c r="D328" s="41"/>
      <c r="E328" s="41"/>
    </row>
    <row r="329" spans="1:5" s="40" customFormat="1" ht="15.75" x14ac:dyDescent="0.2">
      <c r="A329" s="109"/>
      <c r="B329" s="41"/>
      <c r="C329" s="52" t="s">
        <v>430</v>
      </c>
      <c r="D329" s="41"/>
      <c r="E329" s="41"/>
    </row>
    <row r="330" spans="1:5" s="40" customFormat="1" ht="15.75" x14ac:dyDescent="0.2">
      <c r="A330" s="109"/>
      <c r="B330" s="41"/>
      <c r="C330" s="52" t="s">
        <v>431</v>
      </c>
      <c r="D330" s="41"/>
      <c r="E330" s="41"/>
    </row>
    <row r="331" spans="1:5" s="40" customFormat="1" ht="15.75" x14ac:dyDescent="0.2">
      <c r="A331" s="109"/>
      <c r="B331" s="41"/>
      <c r="C331" s="52" t="s">
        <v>432</v>
      </c>
      <c r="D331" s="41"/>
      <c r="E331" s="41"/>
    </row>
    <row r="332" spans="1:5" s="40" customFormat="1" ht="15.75" x14ac:dyDescent="0.2">
      <c r="A332" s="109"/>
      <c r="B332" s="41"/>
      <c r="C332" s="52" t="s">
        <v>433</v>
      </c>
      <c r="D332" s="41"/>
      <c r="E332" s="41"/>
    </row>
    <row r="333" spans="1:5" s="40" customFormat="1" ht="15.75" x14ac:dyDescent="0.2">
      <c r="A333" s="109"/>
      <c r="B333" s="41"/>
      <c r="C333" s="52" t="s">
        <v>434</v>
      </c>
      <c r="D333" s="41"/>
      <c r="E333" s="41"/>
    </row>
    <row r="334" spans="1:5" s="40" customFormat="1" ht="15.75" x14ac:dyDescent="0.2">
      <c r="A334" s="109"/>
      <c r="B334" s="41"/>
      <c r="C334" s="52" t="s">
        <v>435</v>
      </c>
      <c r="D334" s="41"/>
      <c r="E334" s="41"/>
    </row>
    <row r="335" spans="1:5" s="40" customFormat="1" ht="15.75" x14ac:dyDescent="0.2">
      <c r="A335" s="109"/>
      <c r="B335" s="41"/>
      <c r="C335" s="52" t="s">
        <v>436</v>
      </c>
      <c r="D335" s="41"/>
      <c r="E335" s="41"/>
    </row>
    <row r="336" spans="1:5" s="40" customFormat="1" ht="15.75" x14ac:dyDescent="0.2">
      <c r="A336" s="109"/>
      <c r="B336" s="41"/>
      <c r="C336" s="52" t="s">
        <v>437</v>
      </c>
      <c r="D336" s="41"/>
      <c r="E336" s="41"/>
    </row>
    <row r="337" spans="1:5" s="40" customFormat="1" ht="15.75" x14ac:dyDescent="0.2">
      <c r="A337" s="109"/>
      <c r="B337" s="41"/>
      <c r="C337" s="52" t="s">
        <v>438</v>
      </c>
      <c r="D337" s="41"/>
      <c r="E337" s="41"/>
    </row>
    <row r="338" spans="1:5" s="40" customFormat="1" ht="15.75" x14ac:dyDescent="0.2">
      <c r="A338" s="109"/>
      <c r="B338" s="41"/>
      <c r="C338" s="52" t="s">
        <v>439</v>
      </c>
      <c r="D338" s="41"/>
      <c r="E338" s="41"/>
    </row>
    <row r="339" spans="1:5" s="40" customFormat="1" ht="15.75" x14ac:dyDescent="0.2">
      <c r="A339" s="109"/>
      <c r="B339" s="41"/>
      <c r="C339" s="52" t="s">
        <v>440</v>
      </c>
      <c r="D339" s="41"/>
      <c r="E339" s="41"/>
    </row>
    <row r="340" spans="1:5" s="40" customFormat="1" ht="15.75" x14ac:dyDescent="0.2">
      <c r="A340" s="109"/>
      <c r="B340" s="41"/>
      <c r="C340" s="52" t="s">
        <v>441</v>
      </c>
      <c r="D340" s="41"/>
      <c r="E340" s="41"/>
    </row>
    <row r="341" spans="1:5" s="40" customFormat="1" ht="15.75" x14ac:dyDescent="0.2">
      <c r="A341" s="109"/>
      <c r="B341" s="41"/>
      <c r="C341" s="52" t="s">
        <v>442</v>
      </c>
      <c r="D341" s="41"/>
      <c r="E341" s="41"/>
    </row>
    <row r="342" spans="1:5" s="40" customFormat="1" ht="15.75" x14ac:dyDescent="0.2">
      <c r="A342" s="109"/>
      <c r="B342" s="41"/>
      <c r="C342" s="52" t="s">
        <v>443</v>
      </c>
      <c r="D342" s="41"/>
      <c r="E342" s="41"/>
    </row>
    <row r="343" spans="1:5" s="40" customFormat="1" ht="15.75" x14ac:dyDescent="0.2">
      <c r="A343" s="109"/>
      <c r="B343" s="41"/>
      <c r="C343" s="52" t="s">
        <v>444</v>
      </c>
      <c r="D343" s="41"/>
      <c r="E343" s="41"/>
    </row>
    <row r="344" spans="1:5" s="40" customFormat="1" ht="15.75" x14ac:dyDescent="0.2">
      <c r="A344" s="109"/>
      <c r="B344" s="41"/>
      <c r="C344" s="52" t="s">
        <v>445</v>
      </c>
      <c r="D344" s="41"/>
      <c r="E344" s="41"/>
    </row>
    <row r="345" spans="1:5" s="40" customFormat="1" ht="15.75" x14ac:dyDescent="0.2">
      <c r="A345" s="109"/>
      <c r="B345" s="41"/>
      <c r="C345" s="52" t="s">
        <v>446</v>
      </c>
      <c r="D345" s="41"/>
      <c r="E345" s="41"/>
    </row>
    <row r="346" spans="1:5" s="40" customFormat="1" ht="15.75" x14ac:dyDescent="0.2">
      <c r="A346" s="109"/>
      <c r="B346" s="41"/>
      <c r="C346" s="52" t="s">
        <v>447</v>
      </c>
      <c r="D346" s="41"/>
      <c r="E346" s="41"/>
    </row>
    <row r="347" spans="1:5" s="40" customFormat="1" ht="15.75" x14ac:dyDescent="0.2">
      <c r="A347" s="109"/>
      <c r="B347" s="41"/>
      <c r="C347" s="52" t="s">
        <v>448</v>
      </c>
      <c r="D347" s="41"/>
      <c r="E347" s="41"/>
    </row>
    <row r="348" spans="1:5" s="40" customFormat="1" ht="15.75" x14ac:dyDescent="0.2">
      <c r="A348" s="109"/>
      <c r="B348" s="41"/>
      <c r="C348" s="52" t="s">
        <v>449</v>
      </c>
      <c r="D348" s="41"/>
      <c r="E348" s="41"/>
    </row>
    <row r="349" spans="1:5" s="40" customFormat="1" ht="15.75" x14ac:dyDescent="0.2">
      <c r="A349" s="109"/>
      <c r="B349" s="41"/>
      <c r="C349" s="52" t="s">
        <v>450</v>
      </c>
      <c r="D349" s="41"/>
      <c r="E349" s="41"/>
    </row>
    <row r="350" spans="1:5" s="40" customFormat="1" ht="15.75" x14ac:dyDescent="0.2">
      <c r="A350" s="109"/>
      <c r="B350" s="41"/>
      <c r="C350" s="52" t="s">
        <v>451</v>
      </c>
      <c r="D350" s="41"/>
      <c r="E350" s="41"/>
    </row>
    <row r="351" spans="1:5" s="40" customFormat="1" ht="15.75" x14ac:dyDescent="0.2">
      <c r="A351" s="109"/>
      <c r="B351" s="41"/>
      <c r="C351" s="52" t="s">
        <v>452</v>
      </c>
      <c r="D351" s="41"/>
      <c r="E351" s="41"/>
    </row>
    <row r="352" spans="1:5" s="40" customFormat="1" ht="15.75" x14ac:dyDescent="0.2">
      <c r="A352" s="109"/>
      <c r="B352" s="41"/>
      <c r="C352" s="52" t="s">
        <v>453</v>
      </c>
      <c r="D352" s="41"/>
      <c r="E352" s="41"/>
    </row>
    <row r="353" spans="1:5" s="40" customFormat="1" ht="15.75" x14ac:dyDescent="0.2">
      <c r="A353" s="109"/>
      <c r="B353" s="41"/>
      <c r="C353" s="52" t="s">
        <v>454</v>
      </c>
      <c r="D353" s="41"/>
      <c r="E353" s="41"/>
    </row>
    <row r="354" spans="1:5" s="40" customFormat="1" ht="15.75" x14ac:dyDescent="0.2">
      <c r="A354" s="109"/>
      <c r="B354" s="41"/>
      <c r="C354" s="52" t="s">
        <v>455</v>
      </c>
      <c r="D354" s="41"/>
      <c r="E354" s="41"/>
    </row>
    <row r="355" spans="1:5" s="40" customFormat="1" ht="15.75" x14ac:dyDescent="0.2">
      <c r="A355" s="109"/>
      <c r="B355" s="41"/>
      <c r="C355" s="52" t="s">
        <v>456</v>
      </c>
      <c r="D355" s="41"/>
      <c r="E355" s="41"/>
    </row>
    <row r="356" spans="1:5" s="40" customFormat="1" ht="15.75" x14ac:dyDescent="0.2">
      <c r="A356" s="109"/>
      <c r="B356" s="41"/>
      <c r="C356" s="52" t="s">
        <v>457</v>
      </c>
      <c r="D356" s="41"/>
      <c r="E356" s="41"/>
    </row>
    <row r="357" spans="1:5" s="40" customFormat="1" ht="15.75" x14ac:dyDescent="0.2">
      <c r="A357" s="109"/>
      <c r="B357" s="41"/>
      <c r="C357" s="52" t="s">
        <v>458</v>
      </c>
      <c r="D357" s="41"/>
      <c r="E357" s="41"/>
    </row>
    <row r="358" spans="1:5" s="40" customFormat="1" ht="15.75" x14ac:dyDescent="0.2">
      <c r="A358" s="109"/>
      <c r="B358" s="41"/>
      <c r="C358" s="52" t="s">
        <v>459</v>
      </c>
      <c r="D358" s="41"/>
      <c r="E358" s="41"/>
    </row>
    <row r="359" spans="1:5" s="40" customFormat="1" ht="15.75" x14ac:dyDescent="0.2">
      <c r="A359" s="109"/>
      <c r="B359" s="41"/>
      <c r="C359" s="52" t="s">
        <v>460</v>
      </c>
      <c r="D359" s="41"/>
      <c r="E359" s="41"/>
    </row>
    <row r="360" spans="1:5" s="40" customFormat="1" ht="15.75" x14ac:dyDescent="0.2">
      <c r="A360" s="109"/>
      <c r="B360" s="41"/>
      <c r="C360" s="52" t="s">
        <v>461</v>
      </c>
      <c r="D360" s="41"/>
      <c r="E360" s="41"/>
    </row>
    <row r="361" spans="1:5" s="40" customFormat="1" ht="15.75" x14ac:dyDescent="0.2">
      <c r="A361" s="109"/>
      <c r="B361" s="41"/>
      <c r="C361" s="52" t="s">
        <v>462</v>
      </c>
      <c r="D361" s="41"/>
      <c r="E361" s="41"/>
    </row>
    <row r="362" spans="1:5" s="40" customFormat="1" ht="15.75" x14ac:dyDescent="0.2">
      <c r="A362" s="109"/>
      <c r="B362" s="41"/>
      <c r="C362" s="52" t="s">
        <v>463</v>
      </c>
      <c r="D362" s="41"/>
      <c r="E362" s="41"/>
    </row>
    <row r="363" spans="1:5" s="40" customFormat="1" ht="15.75" x14ac:dyDescent="0.2">
      <c r="A363" s="109"/>
      <c r="B363" s="41"/>
      <c r="C363" s="52" t="s">
        <v>464</v>
      </c>
      <c r="D363" s="41"/>
      <c r="E363" s="41"/>
    </row>
    <row r="364" spans="1:5" s="40" customFormat="1" ht="15.75" x14ac:dyDescent="0.2">
      <c r="A364" s="109"/>
      <c r="B364" s="41"/>
      <c r="C364" s="52" t="s">
        <v>465</v>
      </c>
      <c r="D364" s="41"/>
      <c r="E364" s="41"/>
    </row>
    <row r="365" spans="1:5" s="40" customFormat="1" ht="15.75" x14ac:dyDescent="0.2">
      <c r="A365" s="109"/>
      <c r="B365" s="41"/>
      <c r="C365" s="52" t="s">
        <v>466</v>
      </c>
      <c r="D365" s="41"/>
      <c r="E365" s="41"/>
    </row>
    <row r="366" spans="1:5" s="40" customFormat="1" ht="15.75" x14ac:dyDescent="0.2">
      <c r="A366" s="109"/>
      <c r="B366" s="41"/>
      <c r="C366" s="52" t="s">
        <v>467</v>
      </c>
      <c r="D366" s="41"/>
      <c r="E366" s="41"/>
    </row>
    <row r="367" spans="1:5" s="40" customFormat="1" ht="15.75" x14ac:dyDescent="0.2">
      <c r="A367" s="109"/>
      <c r="B367" s="41"/>
      <c r="C367" s="52" t="s">
        <v>468</v>
      </c>
      <c r="D367" s="41"/>
      <c r="E367" s="41"/>
    </row>
    <row r="368" spans="1:5" s="40" customFormat="1" ht="15.75" x14ac:dyDescent="0.2">
      <c r="A368" s="109"/>
      <c r="B368" s="41"/>
      <c r="C368" s="52" t="s">
        <v>469</v>
      </c>
      <c r="D368" s="41"/>
      <c r="E368" s="41"/>
    </row>
    <row r="369" spans="1:5" s="40" customFormat="1" ht="15.75" x14ac:dyDescent="0.2">
      <c r="A369" s="109"/>
      <c r="B369" s="41"/>
      <c r="C369" s="52" t="s">
        <v>470</v>
      </c>
      <c r="D369" s="41"/>
      <c r="E369" s="41"/>
    </row>
    <row r="370" spans="1:5" s="40" customFormat="1" ht="15.75" x14ac:dyDescent="0.2">
      <c r="A370" s="109"/>
      <c r="B370" s="41"/>
      <c r="C370" s="52" t="s">
        <v>471</v>
      </c>
      <c r="D370" s="41"/>
      <c r="E370" s="41"/>
    </row>
    <row r="371" spans="1:5" s="40" customFormat="1" ht="15.75" x14ac:dyDescent="0.2">
      <c r="A371" s="109"/>
      <c r="B371" s="41"/>
      <c r="C371" s="52" t="s">
        <v>472</v>
      </c>
      <c r="D371" s="41"/>
      <c r="E371" s="41"/>
    </row>
    <row r="372" spans="1:5" s="40" customFormat="1" ht="15.75" x14ac:dyDescent="0.2">
      <c r="A372" s="109"/>
      <c r="B372" s="41"/>
      <c r="C372" s="52" t="s">
        <v>473</v>
      </c>
      <c r="D372" s="41"/>
      <c r="E372" s="41"/>
    </row>
    <row r="373" spans="1:5" s="40" customFormat="1" ht="15.75" x14ac:dyDescent="0.2">
      <c r="A373" s="109"/>
      <c r="B373" s="41"/>
      <c r="C373" s="52" t="s">
        <v>474</v>
      </c>
      <c r="D373" s="41"/>
      <c r="E373" s="41"/>
    </row>
    <row r="374" spans="1:5" s="40" customFormat="1" ht="15.75" x14ac:dyDescent="0.2">
      <c r="A374" s="109"/>
      <c r="B374" s="41"/>
      <c r="C374" s="52" t="s">
        <v>475</v>
      </c>
      <c r="D374" s="41"/>
      <c r="E374" s="41"/>
    </row>
    <row r="375" spans="1:5" s="40" customFormat="1" ht="15.75" x14ac:dyDescent="0.2">
      <c r="A375" s="109"/>
      <c r="B375" s="41"/>
      <c r="C375" s="52" t="s">
        <v>476</v>
      </c>
      <c r="D375" s="41"/>
      <c r="E375" s="41"/>
    </row>
    <row r="376" spans="1:5" s="40" customFormat="1" ht="15.75" x14ac:dyDescent="0.2">
      <c r="A376" s="109"/>
      <c r="B376" s="41"/>
      <c r="C376" s="52" t="s">
        <v>477</v>
      </c>
      <c r="D376" s="41"/>
      <c r="E376" s="41"/>
    </row>
    <row r="377" spans="1:5" s="40" customFormat="1" ht="15.75" x14ac:dyDescent="0.2">
      <c r="A377" s="109"/>
      <c r="B377" s="41"/>
      <c r="C377" s="52" t="s">
        <v>478</v>
      </c>
      <c r="D377" s="41"/>
      <c r="E377" s="41"/>
    </row>
    <row r="378" spans="1:5" s="40" customFormat="1" ht="15.75" x14ac:dyDescent="0.2">
      <c r="A378" s="109"/>
      <c r="B378" s="41"/>
      <c r="C378" s="52" t="s">
        <v>479</v>
      </c>
      <c r="D378" s="41"/>
      <c r="E378" s="41"/>
    </row>
    <row r="379" spans="1:5" s="40" customFormat="1" ht="15.75" x14ac:dyDescent="0.2">
      <c r="A379" s="109"/>
      <c r="B379" s="41"/>
      <c r="C379" s="52" t="s">
        <v>480</v>
      </c>
      <c r="D379" s="41"/>
      <c r="E379" s="41"/>
    </row>
    <row r="380" spans="1:5" s="40" customFormat="1" ht="15.75" x14ac:dyDescent="0.2">
      <c r="A380" s="109"/>
      <c r="B380" s="41"/>
      <c r="C380" s="52" t="s">
        <v>481</v>
      </c>
      <c r="D380" s="41"/>
      <c r="E380" s="41"/>
    </row>
    <row r="381" spans="1:5" s="40" customFormat="1" ht="15.75" x14ac:dyDescent="0.2">
      <c r="A381" s="109"/>
      <c r="B381" s="41"/>
      <c r="C381" s="52" t="s">
        <v>482</v>
      </c>
      <c r="D381" s="41"/>
      <c r="E381" s="41"/>
    </row>
    <row r="382" spans="1:5" s="40" customFormat="1" ht="15.75" x14ac:dyDescent="0.2">
      <c r="A382" s="109"/>
      <c r="B382" s="41"/>
      <c r="C382" s="52" t="s">
        <v>483</v>
      </c>
      <c r="D382" s="41"/>
      <c r="E382" s="41"/>
    </row>
    <row r="383" spans="1:5" s="40" customFormat="1" ht="15.75" x14ac:dyDescent="0.2">
      <c r="A383" s="109"/>
      <c r="B383" s="41"/>
      <c r="C383" s="52" t="s">
        <v>484</v>
      </c>
      <c r="D383" s="41"/>
      <c r="E383" s="41"/>
    </row>
    <row r="384" spans="1:5" s="40" customFormat="1" ht="15.75" x14ac:dyDescent="0.2">
      <c r="A384" s="109"/>
      <c r="B384" s="41"/>
      <c r="C384" s="52" t="s">
        <v>485</v>
      </c>
      <c r="D384" s="41"/>
      <c r="E384" s="41"/>
    </row>
    <row r="385" spans="1:5" s="40" customFormat="1" ht="15.75" x14ac:dyDescent="0.2">
      <c r="A385" s="109"/>
      <c r="B385" s="41"/>
      <c r="C385" s="52" t="s">
        <v>486</v>
      </c>
      <c r="D385" s="41"/>
      <c r="E385" s="41"/>
    </row>
    <row r="386" spans="1:5" s="40" customFormat="1" ht="15.75" x14ac:dyDescent="0.2">
      <c r="A386" s="109"/>
      <c r="B386" s="41"/>
      <c r="C386" s="52" t="s">
        <v>487</v>
      </c>
      <c r="D386" s="41"/>
      <c r="E386" s="41"/>
    </row>
    <row r="387" spans="1:5" s="40" customFormat="1" ht="15.75" x14ac:dyDescent="0.2">
      <c r="A387" s="109"/>
      <c r="B387" s="41"/>
      <c r="C387" s="52" t="s">
        <v>488</v>
      </c>
      <c r="D387" s="41"/>
      <c r="E387" s="41"/>
    </row>
    <row r="388" spans="1:5" s="40" customFormat="1" ht="15.75" x14ac:dyDescent="0.2">
      <c r="A388" s="109"/>
      <c r="B388" s="41"/>
      <c r="C388" s="52" t="s">
        <v>226</v>
      </c>
      <c r="D388" s="41"/>
      <c r="E388" s="41"/>
    </row>
    <row r="389" spans="1:5" s="40" customFormat="1" ht="15.75" x14ac:dyDescent="0.2">
      <c r="A389" s="109"/>
      <c r="B389" s="41"/>
      <c r="C389" s="52" t="s">
        <v>227</v>
      </c>
      <c r="D389" s="41"/>
      <c r="E389" s="41"/>
    </row>
    <row r="390" spans="1:5" s="40" customFormat="1" ht="15.75" x14ac:dyDescent="0.2">
      <c r="A390" s="109"/>
      <c r="B390" s="41"/>
      <c r="C390" s="52" t="s">
        <v>489</v>
      </c>
      <c r="D390" s="41"/>
      <c r="E390" s="41"/>
    </row>
    <row r="391" spans="1:5" s="40" customFormat="1" ht="15.75" x14ac:dyDescent="0.2">
      <c r="A391" s="109"/>
      <c r="B391" s="41"/>
      <c r="C391" s="52" t="s">
        <v>490</v>
      </c>
      <c r="D391" s="41"/>
      <c r="E391" s="41"/>
    </row>
    <row r="392" spans="1:5" s="40" customFormat="1" ht="15.75" x14ac:dyDescent="0.2">
      <c r="A392" s="109"/>
      <c r="B392" s="41"/>
      <c r="C392" s="52" t="s">
        <v>491</v>
      </c>
      <c r="D392" s="41"/>
      <c r="E392" s="41"/>
    </row>
    <row r="393" spans="1:5" s="40" customFormat="1" ht="15.75" x14ac:dyDescent="0.2">
      <c r="A393" s="109"/>
      <c r="B393" s="41"/>
      <c r="C393" s="52" t="s">
        <v>492</v>
      </c>
      <c r="D393" s="41"/>
      <c r="E393" s="41"/>
    </row>
    <row r="394" spans="1:5" s="40" customFormat="1" ht="15.75" x14ac:dyDescent="0.2">
      <c r="A394" s="109"/>
      <c r="B394" s="41"/>
      <c r="C394" s="52" t="s">
        <v>493</v>
      </c>
      <c r="D394" s="41"/>
      <c r="E394" s="41"/>
    </row>
    <row r="395" spans="1:5" s="40" customFormat="1" ht="15.75" x14ac:dyDescent="0.2">
      <c r="A395" s="109"/>
      <c r="B395" s="41"/>
      <c r="C395" s="52" t="s">
        <v>494</v>
      </c>
      <c r="D395" s="41"/>
      <c r="E395" s="41"/>
    </row>
    <row r="396" spans="1:5" s="40" customFormat="1" ht="15.75" x14ac:dyDescent="0.2">
      <c r="A396" s="109"/>
      <c r="B396" s="41"/>
      <c r="C396" s="52" t="s">
        <v>495</v>
      </c>
      <c r="D396" s="41"/>
      <c r="E396" s="41"/>
    </row>
    <row r="397" spans="1:5" s="40" customFormat="1" ht="15.75" x14ac:dyDescent="0.2">
      <c r="A397" s="109"/>
      <c r="B397" s="41"/>
      <c r="C397" s="52" t="s">
        <v>496</v>
      </c>
      <c r="D397" s="41"/>
      <c r="E397" s="41"/>
    </row>
    <row r="398" spans="1:5" s="40" customFormat="1" ht="15.75" x14ac:dyDescent="0.2">
      <c r="A398" s="109"/>
      <c r="B398" s="41"/>
      <c r="C398" s="52" t="s">
        <v>497</v>
      </c>
      <c r="D398" s="41"/>
      <c r="E398" s="41"/>
    </row>
    <row r="399" spans="1:5" s="40" customFormat="1" ht="15.75" x14ac:dyDescent="0.2">
      <c r="A399" s="109"/>
      <c r="B399" s="41"/>
      <c r="C399" s="52" t="s">
        <v>498</v>
      </c>
      <c r="D399" s="41"/>
      <c r="E399" s="41"/>
    </row>
    <row r="400" spans="1:5" s="40" customFormat="1" ht="15.75" x14ac:dyDescent="0.2">
      <c r="A400" s="109"/>
      <c r="B400" s="41"/>
      <c r="C400" s="52" t="s">
        <v>499</v>
      </c>
      <c r="D400" s="41"/>
      <c r="E400" s="41"/>
    </row>
    <row r="401" spans="1:5" s="40" customFormat="1" ht="15.75" x14ac:dyDescent="0.2">
      <c r="A401" s="109"/>
      <c r="B401" s="41"/>
      <c r="C401" s="52" t="s">
        <v>500</v>
      </c>
      <c r="D401" s="41"/>
      <c r="E401" s="41"/>
    </row>
    <row r="402" spans="1:5" s="40" customFormat="1" ht="15.75" x14ac:dyDescent="0.2">
      <c r="A402" s="109"/>
      <c r="B402" s="41"/>
      <c r="C402" s="52" t="s">
        <v>501</v>
      </c>
      <c r="D402" s="41"/>
      <c r="E402" s="41"/>
    </row>
    <row r="403" spans="1:5" s="40" customFormat="1" ht="15.75" x14ac:dyDescent="0.2">
      <c r="A403" s="109"/>
      <c r="B403" s="41"/>
      <c r="C403" s="52" t="s">
        <v>502</v>
      </c>
      <c r="D403" s="41"/>
      <c r="E403" s="41"/>
    </row>
    <row r="404" spans="1:5" s="40" customFormat="1" ht="15.75" x14ac:dyDescent="0.2">
      <c r="A404" s="109"/>
      <c r="B404" s="41"/>
      <c r="C404" s="52" t="s">
        <v>503</v>
      </c>
      <c r="D404" s="41"/>
      <c r="E404" s="41"/>
    </row>
    <row r="405" spans="1:5" s="40" customFormat="1" ht="15.75" x14ac:dyDescent="0.2">
      <c r="A405" s="109"/>
      <c r="B405" s="41"/>
      <c r="C405" s="52" t="s">
        <v>504</v>
      </c>
      <c r="D405" s="41"/>
      <c r="E405" s="41"/>
    </row>
    <row r="406" spans="1:5" s="40" customFormat="1" ht="15.75" x14ac:dyDescent="0.2">
      <c r="A406" s="109"/>
      <c r="B406" s="41"/>
      <c r="C406" s="52" t="s">
        <v>505</v>
      </c>
      <c r="D406" s="41"/>
      <c r="E406" s="41"/>
    </row>
    <row r="407" spans="1:5" s="40" customFormat="1" ht="15.75" x14ac:dyDescent="0.2">
      <c r="A407" s="109"/>
      <c r="B407" s="41"/>
      <c r="C407" s="52" t="s">
        <v>506</v>
      </c>
      <c r="D407" s="41"/>
      <c r="E407" s="41"/>
    </row>
    <row r="408" spans="1:5" s="40" customFormat="1" ht="15.75" x14ac:dyDescent="0.2">
      <c r="A408" s="109"/>
      <c r="B408" s="41"/>
      <c r="C408" s="52" t="s">
        <v>507</v>
      </c>
      <c r="D408" s="41"/>
      <c r="E408" s="41"/>
    </row>
    <row r="409" spans="1:5" s="40" customFormat="1" ht="15.75" x14ac:dyDescent="0.2">
      <c r="A409" s="109"/>
      <c r="B409" s="41"/>
      <c r="C409" s="52" t="s">
        <v>508</v>
      </c>
      <c r="D409" s="41"/>
      <c r="E409" s="41"/>
    </row>
    <row r="410" spans="1:5" s="40" customFormat="1" ht="15.75" x14ac:dyDescent="0.2">
      <c r="A410" s="109"/>
      <c r="B410" s="41"/>
      <c r="C410" s="52" t="s">
        <v>509</v>
      </c>
      <c r="D410" s="41"/>
      <c r="E410" s="41"/>
    </row>
    <row r="411" spans="1:5" s="40" customFormat="1" ht="15.75" x14ac:dyDescent="0.2">
      <c r="A411" s="109"/>
      <c r="B411" s="41"/>
      <c r="C411" s="52" t="s">
        <v>510</v>
      </c>
      <c r="D411" s="41"/>
      <c r="E411" s="41"/>
    </row>
    <row r="412" spans="1:5" s="40" customFormat="1" ht="15.75" x14ac:dyDescent="0.2">
      <c r="A412" s="109"/>
      <c r="B412" s="41"/>
      <c r="C412" s="52" t="s">
        <v>511</v>
      </c>
      <c r="D412" s="41"/>
      <c r="E412" s="41"/>
    </row>
    <row r="413" spans="1:5" s="40" customFormat="1" ht="15.75" x14ac:dyDescent="0.2">
      <c r="A413" s="109"/>
      <c r="B413" s="41"/>
      <c r="C413" s="52" t="s">
        <v>512</v>
      </c>
      <c r="D413" s="41"/>
      <c r="E413" s="41"/>
    </row>
    <row r="414" spans="1:5" s="40" customFormat="1" ht="15.75" x14ac:dyDescent="0.2">
      <c r="A414" s="109"/>
      <c r="B414" s="41"/>
      <c r="C414" s="52" t="s">
        <v>513</v>
      </c>
      <c r="D414" s="41"/>
      <c r="E414" s="41"/>
    </row>
    <row r="415" spans="1:5" s="40" customFormat="1" ht="15.75" x14ac:dyDescent="0.2">
      <c r="A415" s="109"/>
      <c r="B415" s="41"/>
      <c r="C415" s="52" t="s">
        <v>514</v>
      </c>
      <c r="D415" s="41"/>
      <c r="E415" s="41"/>
    </row>
    <row r="416" spans="1:5" s="40" customFormat="1" ht="15.75" x14ac:dyDescent="0.2">
      <c r="A416" s="109"/>
      <c r="B416" s="41"/>
      <c r="C416" s="52" t="s">
        <v>515</v>
      </c>
      <c r="D416" s="41"/>
      <c r="E416" s="41"/>
    </row>
    <row r="417" spans="1:5" s="40" customFormat="1" ht="15.75" x14ac:dyDescent="0.2">
      <c r="A417" s="109"/>
      <c r="B417" s="41"/>
      <c r="C417" s="52" t="s">
        <v>516</v>
      </c>
      <c r="D417" s="41"/>
      <c r="E417" s="41"/>
    </row>
    <row r="418" spans="1:5" s="40" customFormat="1" ht="15.75" x14ac:dyDescent="0.2">
      <c r="A418" s="109"/>
      <c r="B418" s="41"/>
      <c r="C418" s="52" t="s">
        <v>517</v>
      </c>
      <c r="D418" s="41"/>
      <c r="E418" s="41"/>
    </row>
    <row r="419" spans="1:5" s="40" customFormat="1" ht="15.75" x14ac:dyDescent="0.2">
      <c r="A419" s="109"/>
      <c r="B419" s="41"/>
      <c r="C419" s="52" t="s">
        <v>518</v>
      </c>
      <c r="D419" s="41"/>
      <c r="E419" s="41"/>
    </row>
    <row r="420" spans="1:5" s="40" customFormat="1" ht="15.75" x14ac:dyDescent="0.2">
      <c r="A420" s="109"/>
      <c r="B420" s="41"/>
      <c r="C420" s="52" t="s">
        <v>519</v>
      </c>
      <c r="D420" s="41"/>
      <c r="E420" s="41"/>
    </row>
    <row r="421" spans="1:5" s="40" customFormat="1" ht="15.75" x14ac:dyDescent="0.2">
      <c r="A421" s="109"/>
      <c r="B421" s="41"/>
      <c r="C421" s="52" t="s">
        <v>520</v>
      </c>
      <c r="D421" s="41"/>
      <c r="E421" s="41"/>
    </row>
    <row r="422" spans="1:5" s="40" customFormat="1" ht="15.75" x14ac:dyDescent="0.2">
      <c r="A422" s="109"/>
      <c r="B422" s="41"/>
      <c r="C422" s="52" t="s">
        <v>521</v>
      </c>
      <c r="D422" s="41"/>
      <c r="E422" s="41"/>
    </row>
    <row r="423" spans="1:5" s="40" customFormat="1" ht="15.75" x14ac:dyDescent="0.2">
      <c r="A423" s="109"/>
      <c r="B423" s="41"/>
      <c r="C423" s="52" t="s">
        <v>522</v>
      </c>
      <c r="D423" s="41"/>
      <c r="E423" s="41"/>
    </row>
    <row r="424" spans="1:5" s="40" customFormat="1" ht="15.75" x14ac:dyDescent="0.2">
      <c r="A424" s="109"/>
      <c r="B424" s="41"/>
      <c r="C424" s="52" t="s">
        <v>523</v>
      </c>
      <c r="D424" s="41"/>
      <c r="E424" s="41"/>
    </row>
    <row r="425" spans="1:5" s="40" customFormat="1" ht="15.75" x14ac:dyDescent="0.2">
      <c r="A425" s="109"/>
      <c r="B425" s="41"/>
      <c r="C425" s="52" t="s">
        <v>524</v>
      </c>
      <c r="D425" s="41"/>
      <c r="E425" s="41"/>
    </row>
    <row r="426" spans="1:5" s="40" customFormat="1" ht="15.75" x14ac:dyDescent="0.2">
      <c r="A426" s="109"/>
      <c r="B426" s="41"/>
      <c r="C426" s="52" t="s">
        <v>525</v>
      </c>
      <c r="D426" s="41"/>
      <c r="E426" s="41"/>
    </row>
    <row r="427" spans="1:5" s="40" customFormat="1" ht="15.75" x14ac:dyDescent="0.2">
      <c r="A427" s="109"/>
      <c r="B427" s="41"/>
      <c r="C427" s="52" t="s">
        <v>526</v>
      </c>
      <c r="D427" s="41"/>
      <c r="E427" s="41"/>
    </row>
    <row r="428" spans="1:5" s="40" customFormat="1" ht="15.75" x14ac:dyDescent="0.2">
      <c r="A428" s="109"/>
      <c r="B428" s="41"/>
      <c r="C428" s="52" t="s">
        <v>527</v>
      </c>
      <c r="D428" s="41"/>
      <c r="E428" s="41"/>
    </row>
    <row r="429" spans="1:5" s="40" customFormat="1" ht="15.75" x14ac:dyDescent="0.2">
      <c r="A429" s="109"/>
      <c r="B429" s="41"/>
      <c r="C429" s="52" t="s">
        <v>528</v>
      </c>
      <c r="D429" s="41"/>
      <c r="E429" s="41"/>
    </row>
    <row r="430" spans="1:5" s="40" customFormat="1" ht="15.75" x14ac:dyDescent="0.2">
      <c r="A430" s="109"/>
      <c r="B430" s="41"/>
      <c r="C430" s="52" t="s">
        <v>529</v>
      </c>
      <c r="D430" s="41"/>
      <c r="E430" s="41"/>
    </row>
    <row r="431" spans="1:5" s="40" customFormat="1" ht="15.75" x14ac:dyDescent="0.2">
      <c r="A431" s="109"/>
      <c r="B431" s="41"/>
      <c r="C431" s="52" t="s">
        <v>530</v>
      </c>
      <c r="D431" s="41"/>
      <c r="E431" s="41"/>
    </row>
    <row r="432" spans="1:5" s="40" customFormat="1" ht="15.75" x14ac:dyDescent="0.2">
      <c r="A432" s="109"/>
      <c r="B432" s="41"/>
      <c r="C432" s="52" t="s">
        <v>531</v>
      </c>
      <c r="D432" s="41"/>
      <c r="E432" s="41"/>
    </row>
    <row r="433" spans="1:5" s="40" customFormat="1" ht="15.75" x14ac:dyDescent="0.2">
      <c r="A433" s="109"/>
      <c r="B433" s="41"/>
      <c r="C433" s="52" t="s">
        <v>532</v>
      </c>
      <c r="D433" s="41"/>
      <c r="E433" s="41"/>
    </row>
    <row r="434" spans="1:5" s="40" customFormat="1" ht="15.75" x14ac:dyDescent="0.2">
      <c r="A434" s="109"/>
      <c r="B434" s="41"/>
      <c r="C434" s="52" t="s">
        <v>533</v>
      </c>
      <c r="D434" s="41"/>
      <c r="E434" s="41"/>
    </row>
    <row r="435" spans="1:5" s="40" customFormat="1" ht="15.75" x14ac:dyDescent="0.2">
      <c r="A435" s="109"/>
      <c r="B435" s="41"/>
      <c r="C435" s="52" t="s">
        <v>534</v>
      </c>
      <c r="D435" s="41"/>
      <c r="E435" s="41"/>
    </row>
    <row r="436" spans="1:5" s="40" customFormat="1" ht="15.75" x14ac:dyDescent="0.2">
      <c r="A436" s="109"/>
      <c r="B436" s="41"/>
      <c r="C436" s="52" t="s">
        <v>535</v>
      </c>
      <c r="D436" s="41"/>
      <c r="E436" s="41"/>
    </row>
    <row r="437" spans="1:5" s="40" customFormat="1" ht="15.75" x14ac:dyDescent="0.2">
      <c r="A437" s="109"/>
      <c r="B437" s="41"/>
      <c r="C437" s="52" t="s">
        <v>536</v>
      </c>
      <c r="D437" s="41"/>
      <c r="E437" s="41"/>
    </row>
    <row r="438" spans="1:5" s="40" customFormat="1" ht="15.75" x14ac:dyDescent="0.2">
      <c r="A438" s="109"/>
      <c r="B438" s="41"/>
      <c r="C438" s="52" t="s">
        <v>537</v>
      </c>
      <c r="D438" s="41"/>
      <c r="E438" s="41"/>
    </row>
    <row r="439" spans="1:5" s="40" customFormat="1" ht="15.75" x14ac:dyDescent="0.2">
      <c r="A439" s="109"/>
      <c r="B439" s="41"/>
      <c r="C439" s="52" t="s">
        <v>538</v>
      </c>
      <c r="D439" s="41"/>
      <c r="E439" s="41"/>
    </row>
    <row r="440" spans="1:5" s="40" customFormat="1" ht="15.75" x14ac:dyDescent="0.2">
      <c r="A440" s="109"/>
      <c r="B440" s="41"/>
      <c r="C440" s="52" t="s">
        <v>539</v>
      </c>
      <c r="D440" s="41"/>
      <c r="E440" s="41"/>
    </row>
    <row r="441" spans="1:5" s="40" customFormat="1" ht="15.75" x14ac:dyDescent="0.2">
      <c r="A441" s="109"/>
      <c r="B441" s="41"/>
      <c r="C441" s="52" t="s">
        <v>540</v>
      </c>
      <c r="D441" s="41"/>
      <c r="E441" s="41"/>
    </row>
    <row r="442" spans="1:5" s="40" customFormat="1" ht="15.75" x14ac:dyDescent="0.2">
      <c r="A442" s="109"/>
      <c r="B442" s="41"/>
      <c r="C442" s="52" t="s">
        <v>541</v>
      </c>
      <c r="D442" s="41"/>
      <c r="E442" s="41"/>
    </row>
    <row r="443" spans="1:5" s="40" customFormat="1" ht="15.75" x14ac:dyDescent="0.2">
      <c r="A443" s="109"/>
      <c r="B443" s="41"/>
      <c r="C443" s="52" t="s">
        <v>542</v>
      </c>
      <c r="D443" s="41"/>
      <c r="E443" s="41"/>
    </row>
    <row r="444" spans="1:5" s="40" customFormat="1" ht="15.75" x14ac:dyDescent="0.2">
      <c r="A444" s="109"/>
      <c r="B444" s="41"/>
      <c r="C444" s="52" t="s">
        <v>543</v>
      </c>
      <c r="D444" s="41"/>
      <c r="E444" s="41"/>
    </row>
    <row r="445" spans="1:5" s="40" customFormat="1" ht="15.75" x14ac:dyDescent="0.2">
      <c r="A445" s="109"/>
      <c r="B445" s="41"/>
      <c r="C445" s="52" t="s">
        <v>544</v>
      </c>
      <c r="D445" s="41"/>
      <c r="E445" s="41"/>
    </row>
    <row r="446" spans="1:5" s="40" customFormat="1" ht="15.75" x14ac:dyDescent="0.2">
      <c r="A446" s="109"/>
      <c r="B446" s="41"/>
      <c r="C446" s="52" t="s">
        <v>142</v>
      </c>
      <c r="D446" s="41"/>
      <c r="E446" s="41"/>
    </row>
    <row r="447" spans="1:5" s="40" customFormat="1" ht="15.75" x14ac:dyDescent="0.2">
      <c r="A447" s="109"/>
      <c r="B447" s="41"/>
      <c r="C447" s="52"/>
      <c r="D447" s="41"/>
      <c r="E447" s="41"/>
    </row>
    <row r="448" spans="1:5" s="40" customFormat="1" ht="15.75" x14ac:dyDescent="0.2">
      <c r="A448" s="109"/>
      <c r="B448" s="41"/>
      <c r="D448" s="41"/>
      <c r="E448" s="41"/>
    </row>
    <row r="449" spans="1:5" s="40" customFormat="1" ht="15.75" x14ac:dyDescent="0.2">
      <c r="A449" s="109"/>
      <c r="B449" s="41"/>
      <c r="D449" s="41"/>
      <c r="E449" s="41"/>
    </row>
    <row r="450" spans="1:5" s="40" customFormat="1" ht="15.75" x14ac:dyDescent="0.2">
      <c r="A450" s="109"/>
      <c r="B450" s="41"/>
      <c r="D450" s="41"/>
      <c r="E450" s="41"/>
    </row>
    <row r="451" spans="1:5" s="40" customFormat="1" ht="15.75" x14ac:dyDescent="0.2">
      <c r="A451" s="109"/>
      <c r="B451" s="41"/>
      <c r="D451" s="41"/>
      <c r="E451" s="41"/>
    </row>
    <row r="452" spans="1:5" s="40" customFormat="1" ht="15.75" x14ac:dyDescent="0.2">
      <c r="A452" s="109"/>
      <c r="B452" s="41"/>
      <c r="D452" s="41"/>
      <c r="E452" s="41"/>
    </row>
    <row r="453" spans="1:5" s="40" customFormat="1" ht="15.75" x14ac:dyDescent="0.2">
      <c r="A453" s="109"/>
      <c r="B453" s="41"/>
      <c r="D453" s="41"/>
      <c r="E453" s="41"/>
    </row>
    <row r="454" spans="1:5" s="40" customFormat="1" ht="15.75" x14ac:dyDescent="0.2">
      <c r="A454" s="109"/>
      <c r="B454" s="41"/>
      <c r="D454" s="41"/>
      <c r="E454" s="41"/>
    </row>
    <row r="455" spans="1:5" s="40" customFormat="1" ht="15.75" x14ac:dyDescent="0.2">
      <c r="A455" s="109"/>
      <c r="B455" s="41"/>
      <c r="D455" s="41"/>
      <c r="E455" s="41"/>
    </row>
    <row r="456" spans="1:5" s="40" customFormat="1" ht="15.75" x14ac:dyDescent="0.2">
      <c r="A456" s="109"/>
      <c r="B456" s="41"/>
      <c r="D456" s="41"/>
      <c r="E456" s="41"/>
    </row>
    <row r="457" spans="1:5" s="40" customFormat="1" ht="15.75" x14ac:dyDescent="0.2">
      <c r="A457" s="109"/>
      <c r="B457" s="41"/>
      <c r="D457" s="41"/>
      <c r="E457" s="41"/>
    </row>
    <row r="458" spans="1:5" s="40" customFormat="1" ht="15.75" x14ac:dyDescent="0.2">
      <c r="A458" s="109"/>
      <c r="B458" s="41"/>
      <c r="D458" s="41"/>
      <c r="E458" s="41"/>
    </row>
    <row r="459" spans="1:5" s="40" customFormat="1" ht="15.75" x14ac:dyDescent="0.2">
      <c r="A459" s="109"/>
      <c r="B459" s="41"/>
      <c r="D459" s="41"/>
      <c r="E459" s="41"/>
    </row>
    <row r="460" spans="1:5" s="40" customFormat="1" ht="15.75" x14ac:dyDescent="0.2">
      <c r="A460" s="109"/>
      <c r="B460" s="41"/>
      <c r="D460" s="41"/>
      <c r="E460" s="41"/>
    </row>
    <row r="461" spans="1:5" s="40" customFormat="1" ht="15.75" x14ac:dyDescent="0.2">
      <c r="A461" s="109"/>
      <c r="B461" s="41"/>
      <c r="D461" s="41"/>
      <c r="E461" s="41"/>
    </row>
    <row r="462" spans="1:5" s="40" customFormat="1" ht="15.75" x14ac:dyDescent="0.2">
      <c r="A462" s="109"/>
      <c r="B462" s="41"/>
      <c r="D462" s="41"/>
      <c r="E462" s="41"/>
    </row>
    <row r="463" spans="1:5" s="40" customFormat="1" ht="15.75" x14ac:dyDescent="0.2">
      <c r="A463" s="109"/>
      <c r="B463" s="41"/>
      <c r="D463" s="41"/>
      <c r="E463" s="41"/>
    </row>
    <row r="464" spans="1:5" s="40" customFormat="1" ht="15.75" x14ac:dyDescent="0.2">
      <c r="A464" s="109"/>
      <c r="B464" s="41"/>
      <c r="D464" s="41"/>
      <c r="E464" s="41"/>
    </row>
    <row r="465" spans="1:5" s="40" customFormat="1" ht="15.75" x14ac:dyDescent="0.2">
      <c r="A465" s="109"/>
      <c r="B465" s="41"/>
      <c r="D465" s="41"/>
      <c r="E465" s="41"/>
    </row>
    <row r="466" spans="1:5" s="40" customFormat="1" ht="15.75" x14ac:dyDescent="0.2">
      <c r="A466" s="109"/>
      <c r="B466" s="41"/>
      <c r="D466" s="41"/>
      <c r="E466" s="41"/>
    </row>
    <row r="467" spans="1:5" s="40" customFormat="1" ht="15.75" x14ac:dyDescent="0.2">
      <c r="A467" s="109"/>
      <c r="B467" s="41"/>
      <c r="D467" s="41"/>
      <c r="E467" s="41"/>
    </row>
    <row r="468" spans="1:5" s="40" customFormat="1" ht="15.75" x14ac:dyDescent="0.2">
      <c r="A468" s="109"/>
      <c r="B468" s="41"/>
      <c r="D468" s="41"/>
      <c r="E468" s="41"/>
    </row>
    <row r="469" spans="1:5" s="40" customFormat="1" ht="15.75" x14ac:dyDescent="0.2">
      <c r="A469" s="109"/>
      <c r="B469" s="41"/>
      <c r="D469" s="41"/>
      <c r="E469" s="41"/>
    </row>
    <row r="470" spans="1:5" s="40" customFormat="1" ht="15.75" x14ac:dyDescent="0.2">
      <c r="A470" s="109"/>
      <c r="B470" s="41"/>
      <c r="D470" s="41"/>
      <c r="E470" s="41"/>
    </row>
    <row r="471" spans="1:5" s="40" customFormat="1" ht="15.75" x14ac:dyDescent="0.2">
      <c r="A471" s="109"/>
      <c r="B471" s="41"/>
      <c r="D471" s="41"/>
      <c r="E471" s="41"/>
    </row>
    <row r="472" spans="1:5" s="40" customFormat="1" ht="15.75" x14ac:dyDescent="0.2">
      <c r="A472" s="109"/>
      <c r="B472" s="41"/>
      <c r="D472" s="41"/>
      <c r="E472" s="41"/>
    </row>
    <row r="473" spans="1:5" s="40" customFormat="1" ht="15.75" x14ac:dyDescent="0.2">
      <c r="A473" s="109"/>
      <c r="B473" s="41"/>
      <c r="D473" s="41"/>
      <c r="E473" s="41"/>
    </row>
    <row r="474" spans="1:5" s="40" customFormat="1" ht="15.75" x14ac:dyDescent="0.2">
      <c r="A474" s="109"/>
      <c r="B474" s="41"/>
      <c r="D474" s="41"/>
      <c r="E474" s="41"/>
    </row>
    <row r="475" spans="1:5" s="40" customFormat="1" ht="15.75" x14ac:dyDescent="0.2">
      <c r="A475" s="109"/>
      <c r="B475" s="41"/>
      <c r="D475" s="41"/>
      <c r="E475" s="41"/>
    </row>
    <row r="476" spans="1:5" s="40" customFormat="1" ht="15.75" x14ac:dyDescent="0.2">
      <c r="A476" s="109"/>
      <c r="B476" s="41"/>
      <c r="D476" s="41"/>
      <c r="E476" s="41"/>
    </row>
    <row r="477" spans="1:5" s="40" customFormat="1" ht="15.75" x14ac:dyDescent="0.2">
      <c r="A477" s="109"/>
      <c r="B477" s="41"/>
      <c r="D477" s="41"/>
      <c r="E477" s="41"/>
    </row>
    <row r="478" spans="1:5" s="40" customFormat="1" ht="15.75" x14ac:dyDescent="0.2">
      <c r="A478" s="109"/>
      <c r="B478" s="41"/>
      <c r="D478" s="41"/>
      <c r="E478" s="41"/>
    </row>
    <row r="479" spans="1:5" s="40" customFormat="1" ht="15.75" x14ac:dyDescent="0.2">
      <c r="A479" s="109"/>
      <c r="B479" s="41"/>
      <c r="D479" s="41"/>
      <c r="E479" s="41"/>
    </row>
    <row r="480" spans="1:5" s="40" customFormat="1" ht="15.75" x14ac:dyDescent="0.2">
      <c r="A480" s="109"/>
      <c r="B480" s="41"/>
      <c r="D480" s="41"/>
      <c r="E480" s="41"/>
    </row>
    <row r="481" spans="1:3" ht="15" customHeight="1" x14ac:dyDescent="0.25">
      <c r="A481" s="109"/>
      <c r="C481" s="40"/>
    </row>
    <row r="482" spans="1:3" ht="15" customHeight="1" x14ac:dyDescent="0.25">
      <c r="A482" s="109"/>
      <c r="C482" s="40"/>
    </row>
    <row r="483" spans="1:3" ht="15" customHeight="1" x14ac:dyDescent="0.25">
      <c r="C483" s="40"/>
    </row>
    <row r="484" spans="1:3" ht="15" customHeight="1" x14ac:dyDescent="0.25">
      <c r="C484" s="40"/>
    </row>
    <row r="485" spans="1:3" ht="15" customHeight="1" x14ac:dyDescent="0.25">
      <c r="C485" s="40"/>
    </row>
    <row r="486" spans="1:3" ht="15" customHeight="1" x14ac:dyDescent="0.25">
      <c r="C486" s="40"/>
    </row>
    <row r="487" spans="1:3" ht="15" customHeight="1" x14ac:dyDescent="0.25">
      <c r="C487" s="40"/>
    </row>
    <row r="488" spans="1:3" ht="15" customHeight="1" x14ac:dyDescent="0.25">
      <c r="C488" s="40"/>
    </row>
    <row r="489" spans="1:3" ht="15" customHeight="1" x14ac:dyDescent="0.25">
      <c r="C489" s="40"/>
    </row>
    <row r="490" spans="1:3" ht="15" customHeight="1" x14ac:dyDescent="0.25">
      <c r="C490" s="40"/>
    </row>
    <row r="491" spans="1:3" ht="15" customHeight="1" x14ac:dyDescent="0.25">
      <c r="C491" s="40"/>
    </row>
    <row r="492" spans="1:3" ht="15" customHeight="1" x14ac:dyDescent="0.25">
      <c r="C492" s="40"/>
    </row>
    <row r="493" spans="1:3" ht="15" customHeight="1" x14ac:dyDescent="0.25">
      <c r="C493" s="49"/>
    </row>
    <row r="494" spans="1:3" ht="15" customHeight="1" x14ac:dyDescent="0.25">
      <c r="C494" s="49"/>
    </row>
    <row r="495" spans="1:3" ht="15" customHeight="1" x14ac:dyDescent="0.25">
      <c r="C495" s="49"/>
    </row>
    <row r="496" spans="1:3" ht="15" customHeight="1" x14ac:dyDescent="0.25">
      <c r="C496" s="49"/>
    </row>
    <row r="497" spans="3:3" ht="15" customHeight="1" x14ac:dyDescent="0.25">
      <c r="C497" s="49"/>
    </row>
    <row r="498" spans="3:3" ht="15" customHeight="1" x14ac:dyDescent="0.25">
      <c r="C498" s="49"/>
    </row>
    <row r="499" spans="3:3" ht="15" customHeight="1" x14ac:dyDescent="0.25">
      <c r="C499" s="49"/>
    </row>
    <row r="500" spans="3:3" ht="15" customHeight="1" x14ac:dyDescent="0.25">
      <c r="C500" s="49"/>
    </row>
    <row r="501" spans="3:3" ht="15" customHeight="1" x14ac:dyDescent="0.25">
      <c r="C501" s="49"/>
    </row>
    <row r="502" spans="3:3" ht="15" customHeight="1" x14ac:dyDescent="0.25">
      <c r="C502" s="49"/>
    </row>
    <row r="503" spans="3:3" ht="15" customHeight="1" x14ac:dyDescent="0.25">
      <c r="C503" s="49"/>
    </row>
    <row r="504" spans="3:3" ht="15" customHeight="1" x14ac:dyDescent="0.25">
      <c r="C504" s="49"/>
    </row>
    <row r="505" spans="3:3" ht="15" customHeight="1" x14ac:dyDescent="0.25">
      <c r="C505" s="49"/>
    </row>
    <row r="506" spans="3:3" ht="15" customHeight="1" x14ac:dyDescent="0.25">
      <c r="C506" s="49"/>
    </row>
    <row r="507" spans="3:3" ht="15" customHeight="1" x14ac:dyDescent="0.25">
      <c r="C507" s="49"/>
    </row>
    <row r="508" spans="3:3" ht="15" customHeight="1" x14ac:dyDescent="0.25">
      <c r="C508" s="49"/>
    </row>
    <row r="509" spans="3:3" ht="15" customHeight="1" x14ac:dyDescent="0.25">
      <c r="C509" s="49"/>
    </row>
    <row r="510" spans="3:3" ht="15" customHeight="1" x14ac:dyDescent="0.25">
      <c r="C510" s="49"/>
    </row>
    <row r="511" spans="3:3" ht="15" customHeight="1" x14ac:dyDescent="0.25">
      <c r="C511" s="49"/>
    </row>
    <row r="512" spans="3:3" ht="15" customHeight="1" x14ac:dyDescent="0.25">
      <c r="C512" s="49"/>
    </row>
    <row r="513" spans="3:3" ht="15" customHeight="1" x14ac:dyDescent="0.25">
      <c r="C513" s="49"/>
    </row>
    <row r="514" spans="3:3" ht="15" customHeight="1" x14ac:dyDescent="0.25">
      <c r="C514" s="49"/>
    </row>
    <row r="515" spans="3:3" ht="15" customHeight="1" x14ac:dyDescent="0.25">
      <c r="C515" s="49"/>
    </row>
    <row r="516" spans="3:3" ht="15" customHeight="1" x14ac:dyDescent="0.25">
      <c r="C516" s="49"/>
    </row>
    <row r="517" spans="3:3" ht="15" customHeight="1" x14ac:dyDescent="0.25">
      <c r="C517" s="49"/>
    </row>
    <row r="518" spans="3:3" ht="15" customHeight="1" x14ac:dyDescent="0.25">
      <c r="C518" s="49"/>
    </row>
    <row r="519" spans="3:3" ht="15" customHeight="1" x14ac:dyDescent="0.25">
      <c r="C519" s="49"/>
    </row>
    <row r="520" spans="3:3" ht="15" customHeight="1" x14ac:dyDescent="0.25">
      <c r="C520" s="49"/>
    </row>
    <row r="521" spans="3:3" ht="15" customHeight="1" x14ac:dyDescent="0.25">
      <c r="C521" s="49"/>
    </row>
    <row r="522" spans="3:3" ht="15" customHeight="1" x14ac:dyDescent="0.25">
      <c r="C522" s="49"/>
    </row>
    <row r="523" spans="3:3" ht="15" customHeight="1" x14ac:dyDescent="0.25">
      <c r="C523" s="49"/>
    </row>
    <row r="524" spans="3:3" ht="15" customHeight="1" x14ac:dyDescent="0.25">
      <c r="C524" s="49"/>
    </row>
    <row r="525" spans="3:3" ht="15" customHeight="1" x14ac:dyDescent="0.25">
      <c r="C525" s="49"/>
    </row>
    <row r="526" spans="3:3" ht="15" customHeight="1" x14ac:dyDescent="0.25">
      <c r="C526" s="49"/>
    </row>
    <row r="527" spans="3:3" ht="15" customHeight="1" x14ac:dyDescent="0.25">
      <c r="C527" s="49"/>
    </row>
    <row r="528" spans="3:3" ht="15" customHeight="1" x14ac:dyDescent="0.25">
      <c r="C528" s="49"/>
    </row>
    <row r="529" spans="3:3" ht="15" customHeight="1" x14ac:dyDescent="0.25">
      <c r="C529" s="49"/>
    </row>
    <row r="530" spans="3:3" ht="15" customHeight="1" x14ac:dyDescent="0.25">
      <c r="C530" s="49"/>
    </row>
    <row r="531" spans="3:3" ht="15" customHeight="1" x14ac:dyDescent="0.25">
      <c r="C531" s="49"/>
    </row>
    <row r="532" spans="3:3" ht="15" customHeight="1" x14ac:dyDescent="0.25">
      <c r="C532" s="49"/>
    </row>
    <row r="533" spans="3:3" ht="15" customHeight="1" x14ac:dyDescent="0.25">
      <c r="C533" s="49"/>
    </row>
    <row r="534" spans="3:3" ht="15" customHeight="1" x14ac:dyDescent="0.25">
      <c r="C534" s="49"/>
    </row>
    <row r="535" spans="3:3" ht="15" customHeight="1" x14ac:dyDescent="0.25">
      <c r="C535" s="49"/>
    </row>
    <row r="536" spans="3:3" ht="15" customHeight="1" x14ac:dyDescent="0.25">
      <c r="C536" s="49"/>
    </row>
    <row r="537" spans="3:3" ht="15" customHeight="1" x14ac:dyDescent="0.25">
      <c r="C537" s="49"/>
    </row>
    <row r="538" spans="3:3" ht="15" customHeight="1" x14ac:dyDescent="0.25">
      <c r="C538" s="49"/>
    </row>
    <row r="539" spans="3:3" ht="15" customHeight="1" x14ac:dyDescent="0.25">
      <c r="C539" s="49"/>
    </row>
    <row r="540" spans="3:3" ht="15" customHeight="1" x14ac:dyDescent="0.25">
      <c r="C540" s="49"/>
    </row>
    <row r="541" spans="3:3" ht="15" customHeight="1" x14ac:dyDescent="0.25">
      <c r="C541" s="49"/>
    </row>
    <row r="542" spans="3:3" ht="15" customHeight="1" x14ac:dyDescent="0.25">
      <c r="C542" s="49"/>
    </row>
    <row r="543" spans="3:3" ht="15" customHeight="1" x14ac:dyDescent="0.25">
      <c r="C543" s="49"/>
    </row>
    <row r="544" spans="3:3" ht="15" customHeight="1" x14ac:dyDescent="0.25">
      <c r="C544" s="49"/>
    </row>
    <row r="545" spans="3:3" ht="15" customHeight="1" x14ac:dyDescent="0.25">
      <c r="C545" s="49"/>
    </row>
    <row r="546" spans="3:3" ht="15" customHeight="1" x14ac:dyDescent="0.25">
      <c r="C546" s="49"/>
    </row>
    <row r="547" spans="3:3" ht="15" customHeight="1" x14ac:dyDescent="0.25">
      <c r="C547" s="49"/>
    </row>
    <row r="548" spans="3:3" ht="15" customHeight="1" x14ac:dyDescent="0.25">
      <c r="C548" s="49"/>
    </row>
    <row r="549" spans="3:3" ht="15" customHeight="1" x14ac:dyDescent="0.25">
      <c r="C549" s="49"/>
    </row>
    <row r="550" spans="3:3" ht="15" customHeight="1" x14ac:dyDescent="0.25">
      <c r="C550" s="49"/>
    </row>
    <row r="551" spans="3:3" ht="15" customHeight="1" x14ac:dyDescent="0.25">
      <c r="C551" s="49"/>
    </row>
    <row r="552" spans="3:3" ht="15" customHeight="1" x14ac:dyDescent="0.25">
      <c r="C552" s="49"/>
    </row>
    <row r="553" spans="3:3" ht="15" customHeight="1" x14ac:dyDescent="0.25">
      <c r="C553" s="49"/>
    </row>
    <row r="554" spans="3:3" ht="15" customHeight="1" x14ac:dyDescent="0.25">
      <c r="C554" s="49"/>
    </row>
    <row r="555" spans="3:3" ht="15" customHeight="1" x14ac:dyDescent="0.25">
      <c r="C555" s="49"/>
    </row>
    <row r="556" spans="3:3" ht="15" customHeight="1" x14ac:dyDescent="0.25">
      <c r="C556" s="49"/>
    </row>
    <row r="557" spans="3:3" ht="15" customHeight="1" x14ac:dyDescent="0.25">
      <c r="C557" s="49"/>
    </row>
    <row r="558" spans="3:3" ht="15" customHeight="1" x14ac:dyDescent="0.25">
      <c r="C558" s="49"/>
    </row>
    <row r="559" spans="3:3" ht="15" customHeight="1" x14ac:dyDescent="0.25">
      <c r="C559" s="49"/>
    </row>
    <row r="560" spans="3:3" ht="15" customHeight="1" x14ac:dyDescent="0.25">
      <c r="C560" s="49"/>
    </row>
  </sheetData>
  <sheetProtection selectLockedCells="1"/>
  <dataConsolidate/>
  <mergeCells count="33">
    <mergeCell ref="B43:C43"/>
    <mergeCell ref="B42:C42"/>
    <mergeCell ref="B35:C35"/>
    <mergeCell ref="B36:C36"/>
    <mergeCell ref="B39:C39"/>
    <mergeCell ref="B40:C40"/>
    <mergeCell ref="B41:C41"/>
    <mergeCell ref="B32:C32"/>
    <mergeCell ref="B28:C28"/>
    <mergeCell ref="B27:C27"/>
    <mergeCell ref="B38:C38"/>
    <mergeCell ref="B30:I30"/>
    <mergeCell ref="B33:C33"/>
    <mergeCell ref="B34:C34"/>
    <mergeCell ref="B29:C29"/>
    <mergeCell ref="B31:C31"/>
    <mergeCell ref="B37:C37"/>
    <mergeCell ref="H2:I5"/>
    <mergeCell ref="B6:I6"/>
    <mergeCell ref="B7:I7"/>
    <mergeCell ref="B18:C18"/>
    <mergeCell ref="B12:I12"/>
    <mergeCell ref="B5:D5"/>
    <mergeCell ref="B9:I10"/>
    <mergeCell ref="B8:I8"/>
    <mergeCell ref="B11:I11"/>
    <mergeCell ref="B25:C25"/>
    <mergeCell ref="B13:I14"/>
    <mergeCell ref="B19:C19"/>
    <mergeCell ref="B20:C20"/>
    <mergeCell ref="B22:C22"/>
    <mergeCell ref="B24:C24"/>
    <mergeCell ref="B23:C23"/>
  </mergeCells>
  <phoneticPr fontId="0" type="noConversion"/>
  <dataValidations count="1">
    <dataValidation allowBlank="1" showErrorMessage="1" sqref="A1:XFD1048576"/>
  </dataValidations>
  <hyperlinks>
    <hyperlink ref="F5:L5" location="Instructions" display="For information click here to see field names in 'Instructions'"/>
    <hyperlink ref="B15" location="'NAF format for email'!A1" display="For Email"/>
  </hyperlinks>
  <pageMargins left="0.51181102362204722" right="0" top="0.74803149606299213" bottom="0.15748031496062992" header="0.51181102362204722" footer="0.51181102362204722"/>
  <pageSetup paperSize="9" scale="68" fitToHeight="3" orientation="portrait" r:id="rId1"/>
  <headerFooter alignWithMargins="0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87" r:id="rId4">
          <objectPr defaultSize="0" autoPict="0" r:id="rId5">
            <anchor moveWithCells="1">
              <from>
                <xdr:col>6</xdr:col>
                <xdr:colOff>219075</xdr:colOff>
                <xdr:row>1</xdr:row>
                <xdr:rowOff>0</xdr:rowOff>
              </from>
              <to>
                <xdr:col>8</xdr:col>
                <xdr:colOff>809625</xdr:colOff>
                <xdr:row>5</xdr:row>
                <xdr:rowOff>0</xdr:rowOff>
              </to>
            </anchor>
          </objectPr>
        </oleObject>
      </mc:Choice>
      <mc:Fallback>
        <oleObject progId="Word.Picture.8" shapeId="108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T53"/>
  <sheetViews>
    <sheetView workbookViewId="0">
      <selection activeCell="A6" sqref="A6"/>
    </sheetView>
  </sheetViews>
  <sheetFormatPr defaultRowHeight="12.75" x14ac:dyDescent="0.2"/>
  <cols>
    <col min="1" max="1" width="90.42578125" customWidth="1"/>
    <col min="14" max="14" width="26.85546875" style="37" customWidth="1"/>
    <col min="15" max="15" width="11.5703125" style="7" customWidth="1"/>
    <col min="16" max="20" width="3.5703125" style="7" customWidth="1"/>
  </cols>
  <sheetData>
    <row r="1" spans="1:20" s="8" customFormat="1" ht="15.75" x14ac:dyDescent="0.25">
      <c r="A1" s="24" t="str">
        <f>"From: "&amp;'TAC Eform'!D19</f>
        <v xml:space="preserve">From: </v>
      </c>
      <c r="B1"/>
      <c r="C1"/>
      <c r="D1"/>
      <c r="E1"/>
      <c r="F1"/>
      <c r="G1"/>
      <c r="H1"/>
      <c r="I1"/>
      <c r="J1"/>
      <c r="K1"/>
      <c r="L1"/>
      <c r="M1"/>
      <c r="N1" s="37"/>
      <c r="O1" s="7">
        <v>1</v>
      </c>
      <c r="P1" s="7">
        <v>2</v>
      </c>
      <c r="Q1" s="7">
        <v>3</v>
      </c>
      <c r="R1" s="7">
        <v>4</v>
      </c>
      <c r="S1" s="7">
        <v>5</v>
      </c>
      <c r="T1" s="7">
        <v>6</v>
      </c>
    </row>
    <row r="2" spans="1:20" s="8" customFormat="1" ht="15.75" x14ac:dyDescent="0.25">
      <c r="A2" s="25" t="str">
        <f ca="1">"Sent: "&amp;TEXT(TODAY(),"dddd, dd mmm yyyy")</f>
        <v>Sent: Monday, 21 Nov 2011</v>
      </c>
      <c r="B2"/>
      <c r="C2"/>
      <c r="D2"/>
      <c r="E2"/>
      <c r="F2"/>
      <c r="G2"/>
      <c r="H2"/>
      <c r="I2"/>
      <c r="J2"/>
      <c r="K2"/>
      <c r="L2"/>
      <c r="M2"/>
      <c r="N2" s="28" t="s">
        <v>159</v>
      </c>
      <c r="O2" s="27" t="s">
        <v>159</v>
      </c>
      <c r="P2" s="27" t="s">
        <v>159</v>
      </c>
      <c r="Q2" s="27" t="s">
        <v>159</v>
      </c>
      <c r="R2" s="27" t="s">
        <v>159</v>
      </c>
      <c r="S2" s="27" t="s">
        <v>159</v>
      </c>
      <c r="T2" s="27" t="s">
        <v>159</v>
      </c>
    </row>
    <row r="3" spans="1:20" s="8" customFormat="1" ht="15.75" x14ac:dyDescent="0.25">
      <c r="A3" s="25" t="s">
        <v>143</v>
      </c>
      <c r="B3"/>
      <c r="C3"/>
      <c r="D3"/>
      <c r="E3"/>
      <c r="F3"/>
      <c r="G3"/>
      <c r="H3"/>
      <c r="I3"/>
      <c r="J3"/>
      <c r="K3"/>
      <c r="L3"/>
      <c r="M3"/>
      <c r="N3" s="28" t="str">
        <f>'TAC Eform'!B$18</f>
        <v>Vessel flag</v>
      </c>
      <c r="O3" s="28" t="str">
        <f>IF('TAC Eform'!D$18="","",'TAC Eform'!D$18)</f>
        <v/>
      </c>
      <c r="P3" s="28" t="str">
        <f>IF('TAC Eform'!E$18="","",'TAC Eform'!E$18)</f>
        <v/>
      </c>
      <c r="Q3" s="28" t="str">
        <f>IF('TAC Eform'!F$18="","",'TAC Eform'!F$18)</f>
        <v/>
      </c>
      <c r="R3" s="28" t="str">
        <f>IF('TAC Eform'!G$18="","",'TAC Eform'!G$18)</f>
        <v/>
      </c>
      <c r="S3" s="28" t="str">
        <f>IF('TAC Eform'!H$18="","",'TAC Eform'!H$18)</f>
        <v/>
      </c>
      <c r="T3" s="28" t="str">
        <f>IF('TAC Eform'!I$18="","",'TAC Eform'!I$18)</f>
        <v/>
      </c>
    </row>
    <row r="4" spans="1:20" s="8" customFormat="1" ht="15.75" x14ac:dyDescent="0.25">
      <c r="A4" s="25" t="str">
        <f>"Subject: "&amp;"Daily catch and effort report for period "&amp;TEXT('TAC Eform'!D22,"dd-mmm-yy")</f>
        <v>Subject: Daily catch and effort report for period dd-mmm-yy</v>
      </c>
      <c r="B4"/>
      <c r="C4"/>
      <c r="D4"/>
      <c r="E4"/>
      <c r="F4"/>
      <c r="G4"/>
      <c r="H4"/>
      <c r="I4"/>
      <c r="J4"/>
      <c r="K4"/>
      <c r="L4"/>
      <c r="M4"/>
      <c r="N4" s="28" t="str">
        <f>'TAC Eform'!B$19</f>
        <v>Vessel name</v>
      </c>
      <c r="O4" s="28" t="str">
        <f>IF('TAC Eform'!D$19="","",'TAC Eform'!D$19)</f>
        <v/>
      </c>
      <c r="P4" s="28" t="str">
        <f>IF('TAC Eform'!E$19="","",'TAC Eform'!E$19)</f>
        <v/>
      </c>
      <c r="Q4" s="28" t="str">
        <f>IF('TAC Eform'!F$19="","",'TAC Eform'!F$19)</f>
        <v/>
      </c>
      <c r="R4" s="28" t="str">
        <f>IF('TAC Eform'!G$19="","",'TAC Eform'!G$19)</f>
        <v/>
      </c>
      <c r="S4" s="28" t="str">
        <f>IF('TAC Eform'!H$19="","",'TAC Eform'!H$19)</f>
        <v/>
      </c>
      <c r="T4" s="28" t="str">
        <f>IF('TAC Eform'!I$19="","",'TAC Eform'!I$19)</f>
        <v/>
      </c>
    </row>
    <row r="5" spans="1:20" s="8" customFormat="1" ht="15.75" x14ac:dyDescent="0.25">
      <c r="A5" s="26"/>
      <c r="B5"/>
      <c r="C5"/>
      <c r="D5"/>
      <c r="E5"/>
      <c r="F5"/>
      <c r="G5"/>
      <c r="H5"/>
      <c r="I5"/>
      <c r="J5"/>
      <c r="K5"/>
      <c r="L5"/>
      <c r="M5"/>
      <c r="N5" s="28" t="str">
        <f>'TAC Eform'!B$20</f>
        <v>Vessel call sign</v>
      </c>
      <c r="O5" s="28" t="str">
        <f>IF('TAC Eform'!D$20="","",'TAC Eform'!D$20)</f>
        <v/>
      </c>
      <c r="P5" s="28" t="str">
        <f>IF('TAC Eform'!E$20="","",'TAC Eform'!E$20)</f>
        <v/>
      </c>
      <c r="Q5" s="28" t="str">
        <f>IF('TAC Eform'!F$20="","",'TAC Eform'!F$20)</f>
        <v/>
      </c>
      <c r="R5" s="28" t="str">
        <f>IF('TAC Eform'!G$20="","",'TAC Eform'!G$20)</f>
        <v/>
      </c>
      <c r="S5" s="28" t="str">
        <f>IF('TAC Eform'!H$20="","",'TAC Eform'!H$20)</f>
        <v/>
      </c>
      <c r="T5" s="28" t="str">
        <f>IF('TAC Eform'!I$20="","",'TAC Eform'!I$20)</f>
        <v/>
      </c>
    </row>
    <row r="6" spans="1:20" s="8" customFormat="1" ht="15.75" x14ac:dyDescent="0.25">
      <c r="A6" s="26" t="str">
        <f>"Please find attached the report from the"&amp;MID(A1,6,30)&amp;" - "&amp;"Daily catch and effort report for "&amp;TEXT('TAC Eform'!D22,"dd-mmm-yy")</f>
        <v>Please find attached the report from the  - Daily catch and effort report for dd-mmm-yy</v>
      </c>
      <c r="B6"/>
      <c r="C6"/>
      <c r="D6"/>
      <c r="E6"/>
      <c r="F6"/>
      <c r="G6"/>
      <c r="H6"/>
      <c r="I6"/>
      <c r="J6"/>
      <c r="K6"/>
      <c r="L6"/>
      <c r="M6"/>
      <c r="N6" s="28" t="str">
        <f>'TAC Eform'!B$21</f>
        <v>(2) Reporting Details - To be completed for the period 0000h to 2400h UTC of each day of fishing</v>
      </c>
      <c r="O6" s="28" t="str">
        <f>IF('TAC Eform'!D$21="","",'TAC Eform'!D$21)</f>
        <v/>
      </c>
      <c r="P6" s="28" t="str">
        <f>IF('TAC Eform'!E$21="","",'TAC Eform'!E$21)</f>
        <v/>
      </c>
      <c r="Q6" s="28" t="str">
        <f>IF('TAC Eform'!F$21="","",'TAC Eform'!F$21)</f>
        <v/>
      </c>
      <c r="R6" s="28" t="str">
        <f>IF('TAC Eform'!G$21="","",'TAC Eform'!G$21)</f>
        <v/>
      </c>
      <c r="S6" s="28" t="str">
        <f>IF('TAC Eform'!H$21="","",'TAC Eform'!H$21)</f>
        <v/>
      </c>
      <c r="T6" s="28" t="str">
        <f>IF('TAC Eform'!I$21="","",'TAC Eform'!I$21)</f>
        <v/>
      </c>
    </row>
    <row r="7" spans="1:20" s="8" customFormat="1" ht="15.75" x14ac:dyDescent="0.25">
      <c r="A7" s="26"/>
      <c r="B7"/>
      <c r="C7"/>
      <c r="D7"/>
      <c r="E7"/>
      <c r="F7"/>
      <c r="G7"/>
      <c r="H7"/>
      <c r="I7"/>
      <c r="J7"/>
      <c r="K7"/>
      <c r="L7"/>
      <c r="M7"/>
      <c r="N7" s="28" t="s">
        <v>30</v>
      </c>
      <c r="O7" s="28" t="s">
        <v>168</v>
      </c>
      <c r="P7" s="28" t="s">
        <v>168</v>
      </c>
      <c r="Q7" s="28" t="s">
        <v>168</v>
      </c>
      <c r="R7" s="28" t="s">
        <v>168</v>
      </c>
      <c r="S7" s="28" t="s">
        <v>168</v>
      </c>
      <c r="T7" s="28" t="s">
        <v>168</v>
      </c>
    </row>
    <row r="8" spans="1:20" s="33" customFormat="1" ht="15" x14ac:dyDescent="0.2">
      <c r="A8" s="30" t="str">
        <f>O2&amp;"/"&amp;O3&amp;"/"&amp;O4&amp;"/"&amp;O5&amp;"/"&amp;O7&amp;"/"&amp;TEXT(O8,"dd-mmm")&amp;"/"&amp;O9&amp;"/"&amp;O10&amp;"/"&amp;O11&amp;"/"&amp;O13&amp;"/"&amp;O14&amp;"/"&amp;O15&amp;"/"&amp;O16&amp;" /"&amp;O17&amp;"/"&amp;O18&amp;"/"&amp;O19&amp;"/"&amp;O20&amp;"/"&amp;O21&amp;"/"&amp;O22&amp;"/"&amp;O23&amp;"/"&amp;O24&amp;"/"&amp;O25&amp;"/"&amp;O26&amp;"/"&amp;O27&amp;"/"&amp;O28&amp;"/"&amp;O29&amp;"/"&amp;O30&amp;"/"&amp;O31</f>
        <v>SR//// Daily/dd-mmm-yy/TOT///LLS///SC /TOT////////////SO//ER</v>
      </c>
      <c r="B8"/>
      <c r="C8"/>
      <c r="D8"/>
      <c r="E8"/>
      <c r="F8"/>
      <c r="G8" s="31"/>
      <c r="H8" s="31"/>
      <c r="I8" s="31"/>
      <c r="J8" s="31"/>
      <c r="K8" s="31"/>
      <c r="L8" s="31"/>
      <c r="M8" s="31"/>
      <c r="N8" s="32" t="str">
        <f>'TAC Eform'!B$22</f>
        <v>Fishing Date</v>
      </c>
      <c r="O8" s="32" t="str">
        <f>IF('TAC Eform'!D$22="","",'TAC Eform'!D$22)</f>
        <v>dd-mmm-yy</v>
      </c>
      <c r="P8" s="32" t="str">
        <f>IF('TAC Eform'!E$22="","",'TAC Eform'!E$22)</f>
        <v/>
      </c>
      <c r="Q8" s="32" t="str">
        <f>IF('TAC Eform'!F$22="","",'TAC Eform'!F$22)</f>
        <v/>
      </c>
      <c r="R8" s="32" t="str">
        <f>IF('TAC Eform'!G$22="","",'TAC Eform'!G$22)</f>
        <v/>
      </c>
      <c r="S8" s="32" t="str">
        <f>IF('TAC Eform'!H$22="","",'TAC Eform'!H$22)</f>
        <v/>
      </c>
      <c r="T8" s="32" t="str">
        <f>IF('TAC Eform'!I$22="","",'TAC Eform'!I$22)</f>
        <v/>
      </c>
    </row>
    <row r="9" spans="1:20" s="23" customFormat="1" ht="15" x14ac:dyDescent="0.2">
      <c r="A9" s="30" t="str">
        <f>P2&amp;"/"&amp;P3&amp;"/"&amp;P4&amp;"/"&amp;P5&amp;"/"&amp;P7&amp;"/"&amp;TEXT(P8,"dd-mmm-yy")&amp;"/"&amp;P9&amp;"/"&amp;P10&amp;"/"&amp;P11&amp;"/"&amp;P13&amp;"/"&amp;P14&amp;"/"&amp;P15&amp;"/"&amp;P16&amp;" /"&amp;P17&amp;"/"&amp;P18&amp;"/"&amp;P19&amp;"/"&amp;P20&amp;"/"&amp;P21&amp;"/"&amp;P22&amp;"/"&amp;P23&amp;"/"&amp;P24&amp;"/"&amp;P25&amp;"/"&amp;P26&amp;"/"&amp;P27&amp;"/"&amp;P28&amp;"/"&amp;P29&amp;"/"&amp;P30&amp;"/"&amp;P31</f>
        <v>SR//// Daily////////SC /////////////SO//ER</v>
      </c>
      <c r="B9"/>
      <c r="C9"/>
      <c r="D9"/>
      <c r="E9"/>
      <c r="F9"/>
      <c r="G9"/>
      <c r="H9"/>
      <c r="I9"/>
      <c r="J9"/>
      <c r="K9"/>
      <c r="L9"/>
      <c r="M9"/>
      <c r="N9" s="28" t="str">
        <f>'TAC Eform'!B$23</f>
        <v>Target species</v>
      </c>
      <c r="O9" s="28" t="str">
        <f>IF('TAC Eform'!D$23="","",'TAC Eform'!D$23)</f>
        <v>TOT</v>
      </c>
      <c r="P9" s="28" t="str">
        <f>IF('TAC Eform'!E$23="","",'TAC Eform'!E$23)</f>
        <v/>
      </c>
      <c r="Q9" s="28" t="str">
        <f>IF('TAC Eform'!F$23="","",'TAC Eform'!F$23)</f>
        <v/>
      </c>
      <c r="R9" s="28" t="str">
        <f>IF('TAC Eform'!G$23="","",'TAC Eform'!G$23)</f>
        <v/>
      </c>
      <c r="S9" s="28" t="str">
        <f>IF('TAC Eform'!H$23="","",'TAC Eform'!H$23)</f>
        <v/>
      </c>
      <c r="T9" s="28" t="str">
        <f>IF('TAC Eform'!I$23="","",'TAC Eform'!I$23)</f>
        <v/>
      </c>
    </row>
    <row r="10" spans="1:20" s="23" customFormat="1" ht="15" x14ac:dyDescent="0.2">
      <c r="A10" s="30" t="str">
        <f>Q2&amp;"/"&amp;Q3&amp;"/"&amp;Q4&amp;"/"&amp;Q5&amp;"/"&amp;Q7&amp;"/"&amp;TEXT(Q8,"dd-mmm-yy")&amp;"/"&amp;Q9&amp;"/"&amp;Q10&amp;"/"&amp;Q11&amp;"/"&amp;Q13&amp;"/"&amp;Q14&amp;"/"&amp;Q15&amp;"/"&amp;Q16&amp;" /"&amp;Q17&amp;"/"&amp;Q18&amp;"/"&amp;Q19&amp;"/"&amp;Q20&amp;"/"&amp;Q21&amp;"/"&amp;Q22&amp;"/"&amp;Q23&amp;"/"&amp;Q24&amp;"/"&amp;Q25&amp;"/"&amp;Q26&amp;"/"&amp;Q27&amp;"/"&amp;Q28&amp;"/"&amp;Q29&amp;"/"&amp;Q30&amp;"/"&amp;Q31</f>
        <v>SR//// Daily////////SC /////////////SO//ER</v>
      </c>
      <c r="B10"/>
      <c r="C10"/>
      <c r="D10"/>
      <c r="E10"/>
      <c r="F10"/>
      <c r="G10"/>
      <c r="H10"/>
      <c r="I10"/>
      <c r="J10"/>
      <c r="K10"/>
      <c r="L10"/>
      <c r="M10"/>
      <c r="N10" s="32" t="str">
        <f>'TAC Eform'!B$24</f>
        <v>Subarea or Division</v>
      </c>
      <c r="O10" s="32" t="str">
        <f>IF('TAC Eform'!D$24="","",'TAC Eform'!D$24)</f>
        <v/>
      </c>
      <c r="P10" s="32" t="str">
        <f>IF('TAC Eform'!E$24="","",'TAC Eform'!E$24)</f>
        <v/>
      </c>
      <c r="Q10" s="32" t="str">
        <f>IF('TAC Eform'!F$24="","",'TAC Eform'!F$24)</f>
        <v/>
      </c>
      <c r="R10" s="32" t="str">
        <f>IF('TAC Eform'!G$24="","",'TAC Eform'!G$24)</f>
        <v/>
      </c>
      <c r="S10" s="32" t="str">
        <f>IF('TAC Eform'!H$24="","",'TAC Eform'!H$24)</f>
        <v/>
      </c>
      <c r="T10" s="32" t="str">
        <f>IF('TAC Eform'!I$24="","",'TAC Eform'!I$24)</f>
        <v/>
      </c>
    </row>
    <row r="11" spans="1:20" s="8" customFormat="1" ht="15" x14ac:dyDescent="0.2">
      <c r="A11" s="30" t="str">
        <f>R2&amp;"/"&amp;R3&amp;"/"&amp;R4&amp;"/"&amp;R5&amp;"/"&amp;R7&amp;"/"&amp;TEXT(R8,"dd-mmm-yy")&amp;"/"&amp;R9&amp;"/"&amp;R10&amp;"/"&amp;R11&amp;"/"&amp;R13&amp;"/"&amp;R14&amp;"/"&amp;R15&amp;"/"&amp;R16&amp;" /"&amp;R17&amp;"/"&amp;R18&amp;"/"&amp;R19&amp;"/"&amp;R20&amp;"/"&amp;R21&amp;"/"&amp;R22&amp;"/"&amp;R23&amp;"/"&amp;R24&amp;"/"&amp;R25&amp;"/"&amp;R26&amp;"/"&amp;R27&amp;"/"&amp;R28&amp;"/"&amp;R29&amp;"/"&amp;R30&amp;"/"&amp;R31</f>
        <v>SR//// Daily////////SC /////////////SO//ER</v>
      </c>
      <c r="B11"/>
      <c r="C11"/>
      <c r="D11"/>
      <c r="E11"/>
      <c r="F11"/>
      <c r="G11"/>
      <c r="H11"/>
      <c r="I11"/>
      <c r="J11"/>
      <c r="K11"/>
      <c r="L11"/>
      <c r="M11"/>
      <c r="N11" s="43" t="str">
        <f>'TAC Eform'!B$25</f>
        <v>SSRU (as defined in conservation measures)</v>
      </c>
      <c r="O11" s="32" t="str">
        <f>IF('TAC Eform'!D$25="","",'TAC Eform'!D$25)</f>
        <v/>
      </c>
      <c r="P11" s="32" t="str">
        <f>IF('TAC Eform'!E$25="","",'TAC Eform'!E$25)</f>
        <v/>
      </c>
      <c r="Q11" s="32" t="str">
        <f>IF('TAC Eform'!F$25="","",'TAC Eform'!F$25)</f>
        <v/>
      </c>
      <c r="R11" s="32" t="str">
        <f>IF('TAC Eform'!G$25="","",'TAC Eform'!G$25)</f>
        <v/>
      </c>
      <c r="S11" s="32" t="str">
        <f>IF('TAC Eform'!H$25="","",'TAC Eform'!H$25)</f>
        <v/>
      </c>
      <c r="T11" s="32" t="str">
        <f>IF('TAC Eform'!I$25="","",'TAC Eform'!I$25)</f>
        <v/>
      </c>
    </row>
    <row r="12" spans="1:20" s="33" customFormat="1" ht="51" x14ac:dyDescent="0.2">
      <c r="A12" s="30" t="str">
        <f>S2&amp;"/"&amp;S3&amp;"/"&amp;S4&amp;"/"&amp;S5&amp;"/"&amp;S7&amp;"/"&amp;TEXT(S8,"dd-mmm-yy")&amp;"/"&amp;S9&amp;"/"&amp;S10&amp;"/"&amp;S11&amp;"/"&amp;S13&amp;"/"&amp;S14&amp;"/"&amp;S15&amp;"/"&amp;S16&amp;" /"&amp;S17&amp;"/"&amp;S18&amp;"/"&amp;S19&amp;"/"&amp;S20&amp;"/"&amp;S21&amp;"/"&amp;S22&amp;"/"&amp;S23&amp;"/"&amp;S24&amp;"/"&amp;S25&amp;"/"&amp;S26&amp;"/"&amp;S27&amp;"/"&amp;S28&amp;"/"&amp;S29&amp;"/"&amp;S30&amp;"/"&amp;S31</f>
        <v>SR//// Daily////////SC /////////////SO//ER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 t="str">
        <f>'TAC Eform'!B$26</f>
        <v>(3) Total Fishing Effort - report total number of hooks or pots still in the water at midnight UTC.</v>
      </c>
      <c r="O12" s="28" t="str">
        <f>IF('TAC Eform'!D$26="","",'TAC Eform'!D$26)</f>
        <v/>
      </c>
      <c r="P12" s="28" t="str">
        <f>IF('TAC Eform'!E$26="","",'TAC Eform'!E$26)</f>
        <v/>
      </c>
      <c r="Q12" s="28" t="str">
        <f>IF('TAC Eform'!F$26="","",'TAC Eform'!F$26)</f>
        <v/>
      </c>
      <c r="R12" s="28" t="str">
        <f>IF('TAC Eform'!G$26="","",'TAC Eform'!G$26)</f>
        <v/>
      </c>
      <c r="S12" s="28" t="str">
        <f>IF('TAC Eform'!H$26="","",'TAC Eform'!H$26)</f>
        <v/>
      </c>
      <c r="T12" s="28" t="str">
        <f>IF('TAC Eform'!I$26="","",'TAC Eform'!I$26)</f>
        <v/>
      </c>
    </row>
    <row r="13" spans="1:20" s="33" customFormat="1" ht="15" x14ac:dyDescent="0.2">
      <c r="A13" s="34" t="str">
        <f>T2&amp;"/"&amp;T3&amp;"/"&amp;T4&amp;"/"&amp;T5&amp;"/"&amp;T7&amp;"/"&amp;TEXT(T8,"dd-mmm-yy")&amp;"/"&amp;T9&amp;"/"&amp;T10&amp;"/"&amp;T11&amp;"/"&amp;T13&amp;"/"&amp;T14&amp;"/"&amp;T15&amp;"/"&amp;T16&amp;" /"&amp;T17&amp;"/"&amp;T18&amp;"/"&amp;T19&amp;"/"&amp;T20&amp;"/"&amp;T21&amp;"/"&amp;T22&amp;"/"&amp;T23&amp;"/"&amp;T24&amp;"/"&amp;T25&amp;"/"&amp;T26&amp;"/"&amp;T27&amp;"/"&amp;T28&amp;"/"&amp;T29&amp;"/"&amp;T30&amp;"/"&amp;T31</f>
        <v>SR//// Daily////////SC /////////////SO//ER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28" t="str">
        <f>'TAC Eform'!B$27</f>
        <v>Type of fishing gear                                   alter as required</v>
      </c>
      <c r="O13" s="28" t="str">
        <f>IF('TAC Eform'!D$27="","",'TAC Eform'!D$27)</f>
        <v>LLS</v>
      </c>
      <c r="P13" s="28" t="str">
        <f>IF('TAC Eform'!E$27="","",'TAC Eform'!E$27)</f>
        <v/>
      </c>
      <c r="Q13" s="28" t="str">
        <f>IF('TAC Eform'!F$27="","",'TAC Eform'!F$27)</f>
        <v/>
      </c>
      <c r="R13" s="28" t="str">
        <f>IF('TAC Eform'!G$27="","",'TAC Eform'!G$27)</f>
        <v/>
      </c>
      <c r="S13" s="28" t="str">
        <f>IF('TAC Eform'!H$27="","",'TAC Eform'!H$27)</f>
        <v/>
      </c>
      <c r="T13" s="28" t="str">
        <f>IF('TAC Eform'!I$27="","",'TAC Eform'!I$27)</f>
        <v/>
      </c>
    </row>
    <row r="14" spans="1:20" x14ac:dyDescent="0.2">
      <c r="N14" s="28" t="str">
        <f>'TAC Eform'!B$28</f>
        <v>Number of hooks in water (longline fisheries only)</v>
      </c>
      <c r="O14" s="28" t="str">
        <f>IF('TAC Eform'!D$28="","",'TAC Eform'!D$28)</f>
        <v/>
      </c>
      <c r="P14" s="28" t="str">
        <f>IF('TAC Eform'!E$28="","",'TAC Eform'!E$28)</f>
        <v/>
      </c>
      <c r="Q14" s="28" t="str">
        <f>IF('TAC Eform'!F$28="","",'TAC Eform'!F$28)</f>
        <v/>
      </c>
      <c r="R14" s="28" t="str">
        <f>IF('TAC Eform'!G$28="","",'TAC Eform'!G$28)</f>
        <v/>
      </c>
      <c r="S14" s="28" t="str">
        <f>IF('TAC Eform'!H$28="","",'TAC Eform'!H$28)</f>
        <v/>
      </c>
      <c r="T14" s="28" t="str">
        <f>IF('TAC Eform'!I$28="","",'TAC Eform'!I$28)</f>
        <v/>
      </c>
    </row>
    <row r="15" spans="1:20" ht="15.75" x14ac:dyDescent="0.25">
      <c r="A15" s="56" t="s">
        <v>172</v>
      </c>
      <c r="N15" s="28" t="str">
        <f>'TAC Eform'!B$29</f>
        <v>Number of pots in water (pot fisheries only)</v>
      </c>
      <c r="O15" s="28" t="str">
        <f>IF('TAC Eform'!D$29="","",'TAC Eform'!D$29)</f>
        <v/>
      </c>
      <c r="P15" s="28" t="str">
        <f>IF('TAC Eform'!E$29="","",'TAC Eform'!E$29)</f>
        <v/>
      </c>
      <c r="Q15" s="28" t="str">
        <f>IF('TAC Eform'!F$29="","",'TAC Eform'!F$29)</f>
        <v/>
      </c>
      <c r="R15" s="28" t="str">
        <f>IF('TAC Eform'!G$29="","",'TAC Eform'!G$29)</f>
        <v/>
      </c>
      <c r="S15" s="28" t="str">
        <f>IF('TAC Eform'!H$29="","",'TAC Eform'!H$29)</f>
        <v/>
      </c>
      <c r="T15" s="28" t="str">
        <f>IF('TAC Eform'!I$29="","",'TAC Eform'!I$29)</f>
        <v/>
      </c>
    </row>
    <row r="16" spans="1:20" ht="15.75" x14ac:dyDescent="0.25">
      <c r="A16" s="56" t="s">
        <v>171</v>
      </c>
      <c r="N16" s="28" t="str">
        <f>'TAC Eform'!B$30</f>
        <v>(4) Catch Data - Report the total green weight of each species group caught for which there is a catch limit in place.</v>
      </c>
      <c r="O16" s="28" t="s">
        <v>160</v>
      </c>
      <c r="P16" s="28" t="s">
        <v>160</v>
      </c>
      <c r="Q16" s="28" t="s">
        <v>160</v>
      </c>
      <c r="R16" s="28" t="s">
        <v>160</v>
      </c>
      <c r="S16" s="28" t="s">
        <v>160</v>
      </c>
      <c r="T16" s="28" t="s">
        <v>160</v>
      </c>
    </row>
    <row r="17" spans="1:20" ht="15.75" x14ac:dyDescent="0.25">
      <c r="A17" s="57" t="s">
        <v>170</v>
      </c>
      <c r="N17" s="28" t="str">
        <f>'TAC Eform'!B$31</f>
        <v>Species</v>
      </c>
      <c r="O17" s="28" t="str">
        <f>IF('TAC Eform'!D$31="","",'TAC Eform'!D$31)</f>
        <v>TOT</v>
      </c>
      <c r="P17" s="28" t="str">
        <f>IF('TAC Eform'!E$31="","",'TAC Eform'!E$31)</f>
        <v/>
      </c>
      <c r="Q17" s="28" t="str">
        <f>IF('TAC Eform'!F$31="","",'TAC Eform'!F$31)</f>
        <v/>
      </c>
      <c r="R17" s="28" t="str">
        <f>IF('TAC Eform'!G$31="","",'TAC Eform'!G$31)</f>
        <v/>
      </c>
      <c r="S17" s="28" t="str">
        <f>IF('TAC Eform'!H$31="","",'TAC Eform'!H$31)</f>
        <v/>
      </c>
      <c r="T17" s="28" t="str">
        <f>IF('TAC Eform'!I$31="","",'TAC Eform'!I$31)</f>
        <v/>
      </c>
    </row>
    <row r="18" spans="1:20" x14ac:dyDescent="0.2">
      <c r="N18" s="28" t="str">
        <f>'TAC Eform'!B$32</f>
        <v>Total green weight caught (kg)</v>
      </c>
      <c r="O18" s="28" t="str">
        <f>IF('TAC Eform'!D$32="","",'TAC Eform'!D$32)</f>
        <v/>
      </c>
      <c r="P18" s="28" t="str">
        <f>IF('TAC Eform'!E$32="","",'TAC Eform'!E$32)</f>
        <v/>
      </c>
      <c r="Q18" s="28" t="str">
        <f>IF('TAC Eform'!F$32="","",'TAC Eform'!F$32)</f>
        <v/>
      </c>
      <c r="R18" s="28" t="str">
        <f>IF('TAC Eform'!G$32="","",'TAC Eform'!G$32)</f>
        <v/>
      </c>
      <c r="S18" s="28" t="str">
        <f>IF('TAC Eform'!H$32="","",'TAC Eform'!H$32)</f>
        <v/>
      </c>
      <c r="T18" s="28" t="str">
        <f>IF('TAC Eform'!I$32="","",'TAC Eform'!I$32)</f>
        <v/>
      </c>
    </row>
    <row r="19" spans="1:20" x14ac:dyDescent="0.2">
      <c r="N19" s="28" t="str">
        <f>'TAC Eform'!B$33</f>
        <v>Species</v>
      </c>
      <c r="O19" s="28" t="str">
        <f>IF('TAC Eform'!D$33="","",'TAC Eform'!D$33)</f>
        <v/>
      </c>
      <c r="P19" s="28" t="str">
        <f>IF('TAC Eform'!E$33="","",'TAC Eform'!E$33)</f>
        <v/>
      </c>
      <c r="Q19" s="28" t="str">
        <f>IF('TAC Eform'!F$33="","",'TAC Eform'!F$33)</f>
        <v/>
      </c>
      <c r="R19" s="28" t="str">
        <f>IF('TAC Eform'!G$33="","",'TAC Eform'!G$33)</f>
        <v/>
      </c>
      <c r="S19" s="28" t="str">
        <f>IF('TAC Eform'!H$33="","",'TAC Eform'!H$33)</f>
        <v/>
      </c>
      <c r="T19" s="28" t="str">
        <f>IF('TAC Eform'!I$33="","",'TAC Eform'!I$33)</f>
        <v/>
      </c>
    </row>
    <row r="20" spans="1:20" x14ac:dyDescent="0.2">
      <c r="A20" s="48"/>
      <c r="N20" s="28" t="str">
        <f>'TAC Eform'!B$34</f>
        <v>Total green weight caught (kg)</v>
      </c>
      <c r="O20" s="28" t="str">
        <f>IF('TAC Eform'!D$34="","",'TAC Eform'!D$34)</f>
        <v/>
      </c>
      <c r="P20" s="28" t="str">
        <f>IF('TAC Eform'!E$34="","",'TAC Eform'!E$34)</f>
        <v/>
      </c>
      <c r="Q20" s="28" t="str">
        <f>IF('TAC Eform'!F$34="","",'TAC Eform'!F$34)</f>
        <v/>
      </c>
      <c r="R20" s="28" t="str">
        <f>IF('TAC Eform'!G$34="","",'TAC Eform'!G$34)</f>
        <v/>
      </c>
      <c r="S20" s="28" t="str">
        <f>IF('TAC Eform'!H$34="","",'TAC Eform'!H$34)</f>
        <v/>
      </c>
      <c r="T20" s="28" t="str">
        <f>IF('TAC Eform'!I$34="","",'TAC Eform'!I$34)</f>
        <v/>
      </c>
    </row>
    <row r="21" spans="1:20" x14ac:dyDescent="0.2">
      <c r="N21" s="28" t="str">
        <f>'TAC Eform'!B$35</f>
        <v>Species</v>
      </c>
      <c r="O21" s="28" t="str">
        <f>IF('TAC Eform'!D$35="","",'TAC Eform'!D$35)</f>
        <v/>
      </c>
      <c r="P21" s="28" t="str">
        <f>IF('TAC Eform'!E$35="","",'TAC Eform'!E$35)</f>
        <v/>
      </c>
      <c r="Q21" s="28" t="str">
        <f>IF('TAC Eform'!F$35="","",'TAC Eform'!F$35)</f>
        <v/>
      </c>
      <c r="R21" s="28" t="str">
        <f>IF('TAC Eform'!G$35="","",'TAC Eform'!G$35)</f>
        <v/>
      </c>
      <c r="S21" s="28" t="str">
        <f>IF('TAC Eform'!H$35="","",'TAC Eform'!H$35)</f>
        <v/>
      </c>
      <c r="T21" s="28" t="str">
        <f>IF('TAC Eform'!I$35="","",'TAC Eform'!I$35)</f>
        <v/>
      </c>
    </row>
    <row r="22" spans="1:20" x14ac:dyDescent="0.2">
      <c r="N22" s="28" t="str">
        <f>'TAC Eform'!B$36</f>
        <v>Total green weight caught (kg)</v>
      </c>
      <c r="O22" s="28" t="str">
        <f>IF('TAC Eform'!D$36="","",'TAC Eform'!D$36)</f>
        <v/>
      </c>
      <c r="P22" s="28" t="str">
        <f>IF('TAC Eform'!E$36="","",'TAC Eform'!E$36)</f>
        <v/>
      </c>
      <c r="Q22" s="28" t="str">
        <f>IF('TAC Eform'!F$36="","",'TAC Eform'!F$36)</f>
        <v/>
      </c>
      <c r="R22" s="28" t="str">
        <f>IF('TAC Eform'!G$36="","",'TAC Eform'!G$36)</f>
        <v/>
      </c>
      <c r="S22" s="28" t="str">
        <f>IF('TAC Eform'!H$36="","",'TAC Eform'!H$36)</f>
        <v/>
      </c>
      <c r="T22" s="28" t="str">
        <f>IF('TAC Eform'!I$36="","",'TAC Eform'!I$36)</f>
        <v/>
      </c>
    </row>
    <row r="23" spans="1:20" x14ac:dyDescent="0.2">
      <c r="N23" s="28" t="str">
        <f>'TAC Eform'!B$37</f>
        <v>Species</v>
      </c>
      <c r="O23" s="28" t="str">
        <f>IF('TAC Eform'!D$37="","",'TAC Eform'!D$37)</f>
        <v/>
      </c>
      <c r="P23" s="28" t="str">
        <f>IF('TAC Eform'!E$37="","",'TAC Eform'!E$37)</f>
        <v/>
      </c>
      <c r="Q23" s="28" t="str">
        <f>IF('TAC Eform'!F$37="","",'TAC Eform'!F$37)</f>
        <v/>
      </c>
      <c r="R23" s="28" t="str">
        <f>IF('TAC Eform'!G$37="","",'TAC Eform'!G$37)</f>
        <v/>
      </c>
      <c r="S23" s="28" t="str">
        <f>IF('TAC Eform'!H$37="","",'TAC Eform'!H$37)</f>
        <v/>
      </c>
      <c r="T23" s="28" t="str">
        <f>IF('TAC Eform'!I$37="","",'TAC Eform'!I$37)</f>
        <v/>
      </c>
    </row>
    <row r="24" spans="1:20" x14ac:dyDescent="0.2">
      <c r="N24" s="28" t="str">
        <f>'TAC Eform'!B$38</f>
        <v>Total green weight caught (kg)</v>
      </c>
      <c r="O24" s="28" t="str">
        <f>IF('TAC Eform'!D$38="","",'TAC Eform'!D$38)</f>
        <v/>
      </c>
      <c r="P24" s="28" t="str">
        <f>IF('TAC Eform'!E$38="","",'TAC Eform'!E$38)</f>
        <v/>
      </c>
      <c r="Q24" s="28" t="str">
        <f>IF('TAC Eform'!F$38="","",'TAC Eform'!F$38)</f>
        <v/>
      </c>
      <c r="R24" s="28" t="str">
        <f>IF('TAC Eform'!G$38="","",'TAC Eform'!G$38)</f>
        <v/>
      </c>
      <c r="S24" s="28" t="str">
        <f>IF('TAC Eform'!H$38="","",'TAC Eform'!H$38)</f>
        <v/>
      </c>
      <c r="T24" s="28" t="str">
        <f>IF('TAC Eform'!I$38="","",'TAC Eform'!I$38)</f>
        <v/>
      </c>
    </row>
    <row r="25" spans="1:20" x14ac:dyDescent="0.2">
      <c r="N25" s="28" t="str">
        <f>'TAC Eform'!B$39</f>
        <v>Species</v>
      </c>
      <c r="O25" s="28" t="str">
        <f>IF('TAC Eform'!D$39="","",'TAC Eform'!D$39)</f>
        <v/>
      </c>
      <c r="P25" s="28" t="str">
        <f>IF('TAC Eform'!E$39="","",'TAC Eform'!E$39)</f>
        <v/>
      </c>
      <c r="Q25" s="28" t="str">
        <f>IF('TAC Eform'!F$39="","",'TAC Eform'!F$39)</f>
        <v/>
      </c>
      <c r="R25" s="28" t="str">
        <f>IF('TAC Eform'!G$39="","",'TAC Eform'!G$39)</f>
        <v/>
      </c>
      <c r="S25" s="28" t="str">
        <f>IF('TAC Eform'!H$39="","",'TAC Eform'!H$39)</f>
        <v/>
      </c>
      <c r="T25" s="28" t="str">
        <f>IF('TAC Eform'!I$39="","",'TAC Eform'!I$39)</f>
        <v/>
      </c>
    </row>
    <row r="26" spans="1:20" x14ac:dyDescent="0.2">
      <c r="N26" s="28" t="str">
        <f>'TAC Eform'!B$40</f>
        <v>Total green weight caught (kg)</v>
      </c>
      <c r="O26" s="28" t="str">
        <f>IF('TAC Eform'!D$40="","",'TAC Eform'!D$40)</f>
        <v/>
      </c>
      <c r="P26" s="28" t="str">
        <f>IF('TAC Eform'!E$40="","",'TAC Eform'!E$40)</f>
        <v/>
      </c>
      <c r="Q26" s="28" t="str">
        <f>IF('TAC Eform'!F$40="","",'TAC Eform'!F$40)</f>
        <v/>
      </c>
      <c r="R26" s="28" t="str">
        <f>IF('TAC Eform'!G$40="","",'TAC Eform'!G$40)</f>
        <v/>
      </c>
      <c r="S26" s="28" t="str">
        <f>IF('TAC Eform'!H$40="","",'TAC Eform'!H$40)</f>
        <v/>
      </c>
      <c r="T26" s="28" t="str">
        <f>IF('TAC Eform'!I$40="","",'TAC Eform'!I$40)</f>
        <v/>
      </c>
    </row>
    <row r="27" spans="1:20" x14ac:dyDescent="0.2">
      <c r="N27" s="28" t="str">
        <f>'TAC Eform'!B$41</f>
        <v>Species</v>
      </c>
      <c r="O27" s="28" t="str">
        <f>IF('TAC Eform'!D$41="","",'TAC Eform'!D$41)</f>
        <v/>
      </c>
      <c r="P27" s="28" t="str">
        <f>IF('TAC Eform'!E$41="","",'TAC Eform'!E$41)</f>
        <v/>
      </c>
      <c r="Q27" s="28" t="str">
        <f>IF('TAC Eform'!F$41="","",'TAC Eform'!F$41)</f>
        <v/>
      </c>
      <c r="R27" s="28" t="str">
        <f>IF('TAC Eform'!G$41="","",'TAC Eform'!G$41)</f>
        <v/>
      </c>
      <c r="S27" s="28" t="str">
        <f>IF('TAC Eform'!H$41="","",'TAC Eform'!H$41)</f>
        <v/>
      </c>
      <c r="T27" s="28" t="str">
        <f>IF('TAC Eform'!I$41="","",'TAC Eform'!I$41)</f>
        <v/>
      </c>
    </row>
    <row r="28" spans="1:20" x14ac:dyDescent="0.2">
      <c r="N28" s="28" t="str">
        <f>'TAC Eform'!B$42</f>
        <v>Total green weight caught (kg)</v>
      </c>
      <c r="O28" s="28" t="str">
        <f>IF('TAC Eform'!D$42="","",'TAC Eform'!D$42)</f>
        <v/>
      </c>
      <c r="P28" s="28" t="str">
        <f>IF('TAC Eform'!E$42="","",'TAC Eform'!E$42)</f>
        <v/>
      </c>
      <c r="Q28" s="28" t="str">
        <f>IF('TAC Eform'!F$42="","",'TAC Eform'!F$42)</f>
        <v/>
      </c>
      <c r="R28" s="28" t="str">
        <f>IF('TAC Eform'!G$42="","",'TAC Eform'!G$42)</f>
        <v/>
      </c>
      <c r="S28" s="28" t="str">
        <f>IF('TAC Eform'!H$42="","",'TAC Eform'!H$42)</f>
        <v/>
      </c>
      <c r="T28" s="28" t="str">
        <f>IF('TAC Eform'!I$42="","",'TAC Eform'!I$42)</f>
        <v/>
      </c>
    </row>
    <row r="29" spans="1:20" x14ac:dyDescent="0.2">
      <c r="N29" s="28" t="str">
        <f>'TAC Eform'!B43</f>
        <v>(5) Comments</v>
      </c>
      <c r="O29" s="29" t="s">
        <v>162</v>
      </c>
      <c r="P29" s="29" t="s">
        <v>162</v>
      </c>
      <c r="Q29" s="29" t="s">
        <v>162</v>
      </c>
      <c r="R29" s="29" t="s">
        <v>162</v>
      </c>
      <c r="S29" s="29" t="s">
        <v>162</v>
      </c>
      <c r="T29" s="29" t="s">
        <v>162</v>
      </c>
    </row>
    <row r="30" spans="1:20" x14ac:dyDescent="0.2">
      <c r="N30" s="28" t="str">
        <f>'TAC Eform'!B44</f>
        <v xml:space="preserve"> </v>
      </c>
      <c r="O30" s="28" t="str">
        <f>IF('TAC Eform'!D$44="","",'TAC Eform'!D$44)</f>
        <v/>
      </c>
      <c r="P30" s="28" t="str">
        <f>IF('TAC Eform'!E$44="","",'TAC Eform'!E$44)</f>
        <v/>
      </c>
      <c r="Q30" s="28" t="str">
        <f>IF('TAC Eform'!F$44="","",'TAC Eform'!F$44)</f>
        <v/>
      </c>
      <c r="R30" s="28" t="str">
        <f>IF('TAC Eform'!G$44="","",'TAC Eform'!G$44)</f>
        <v/>
      </c>
      <c r="S30" s="28" t="str">
        <f>IF('TAC Eform'!H$44="","",'TAC Eform'!H$44)</f>
        <v/>
      </c>
      <c r="T30" s="28" t="str">
        <f>IF('TAC Eform'!I$44="","",'TAC Eform'!I$44)</f>
        <v/>
      </c>
    </row>
    <row r="31" spans="1:20" x14ac:dyDescent="0.2">
      <c r="N31" s="28"/>
      <c r="O31" s="29" t="s">
        <v>161</v>
      </c>
      <c r="P31" s="29" t="s">
        <v>161</v>
      </c>
      <c r="Q31" s="29" t="s">
        <v>161</v>
      </c>
      <c r="R31" s="29" t="s">
        <v>161</v>
      </c>
      <c r="S31" s="29" t="s">
        <v>161</v>
      </c>
      <c r="T31" s="29" t="s">
        <v>161</v>
      </c>
    </row>
    <row r="33" spans="14:20" x14ac:dyDescent="0.2">
      <c r="N33" s="28"/>
      <c r="O33" s="28"/>
      <c r="P33" s="28"/>
      <c r="Q33" s="28"/>
      <c r="R33" s="28"/>
      <c r="S33" s="28"/>
      <c r="T33" s="28"/>
    </row>
    <row r="34" spans="14:20" x14ac:dyDescent="0.2">
      <c r="N34" s="28"/>
      <c r="O34" s="28"/>
      <c r="P34" s="28"/>
      <c r="Q34" s="28"/>
      <c r="R34" s="28"/>
      <c r="S34" s="28"/>
      <c r="T34" s="28"/>
    </row>
    <row r="35" spans="14:20" x14ac:dyDescent="0.2">
      <c r="N35" s="28"/>
      <c r="O35" s="28"/>
      <c r="P35" s="28"/>
      <c r="Q35" s="28"/>
      <c r="R35" s="28"/>
      <c r="S35" s="28"/>
      <c r="T35" s="28"/>
    </row>
    <row r="36" spans="14:20" x14ac:dyDescent="0.2">
      <c r="N36" s="28"/>
      <c r="O36" s="28"/>
      <c r="P36" s="28"/>
      <c r="Q36" s="28"/>
      <c r="R36" s="28"/>
      <c r="S36" s="28"/>
      <c r="T36" s="28"/>
    </row>
    <row r="37" spans="14:20" x14ac:dyDescent="0.2">
      <c r="N37" s="28"/>
      <c r="O37" s="28"/>
      <c r="P37" s="28"/>
      <c r="Q37" s="28"/>
      <c r="R37" s="28"/>
      <c r="S37" s="28"/>
      <c r="T37" s="28"/>
    </row>
    <row r="38" spans="14:20" x14ac:dyDescent="0.2">
      <c r="N38" s="28"/>
      <c r="O38" s="28"/>
      <c r="P38" s="28"/>
      <c r="Q38" s="28"/>
      <c r="R38" s="28"/>
      <c r="S38" s="28"/>
      <c r="T38" s="28"/>
    </row>
    <row r="39" spans="14:20" x14ac:dyDescent="0.2">
      <c r="N39" s="28"/>
      <c r="O39" s="28"/>
      <c r="P39" s="28"/>
      <c r="Q39" s="28"/>
      <c r="R39" s="28"/>
      <c r="S39" s="28"/>
      <c r="T39" s="28"/>
    </row>
    <row r="40" spans="14:20" x14ac:dyDescent="0.2">
      <c r="N40" s="28"/>
      <c r="O40" s="28"/>
      <c r="P40" s="28"/>
      <c r="Q40" s="28"/>
      <c r="R40" s="28"/>
      <c r="S40" s="28"/>
      <c r="T40" s="28"/>
    </row>
    <row r="41" spans="14:20" x14ac:dyDescent="0.2">
      <c r="N41" s="28"/>
      <c r="O41" s="28"/>
      <c r="P41" s="28"/>
      <c r="Q41" s="28"/>
      <c r="R41" s="28"/>
      <c r="S41" s="28"/>
      <c r="T41" s="28"/>
    </row>
    <row r="42" spans="14:20" x14ac:dyDescent="0.2">
      <c r="N42" s="28"/>
      <c r="O42" s="28"/>
      <c r="P42" s="28"/>
      <c r="Q42" s="28"/>
      <c r="R42" s="28"/>
      <c r="S42" s="28"/>
      <c r="T42" s="28"/>
    </row>
    <row r="43" spans="14:20" x14ac:dyDescent="0.2">
      <c r="N43" s="28"/>
      <c r="O43" s="28"/>
      <c r="P43" s="28"/>
      <c r="Q43" s="28"/>
      <c r="R43" s="28"/>
      <c r="S43" s="28"/>
      <c r="T43" s="28"/>
    </row>
    <row r="44" spans="14:20" x14ac:dyDescent="0.2">
      <c r="N44" s="28"/>
      <c r="O44" s="28"/>
      <c r="P44" s="28"/>
      <c r="Q44" s="28"/>
      <c r="R44" s="28"/>
      <c r="S44" s="28"/>
      <c r="T44" s="28"/>
    </row>
    <row r="45" spans="14:20" x14ac:dyDescent="0.2">
      <c r="N45" s="28"/>
      <c r="O45" s="28"/>
      <c r="P45" s="28"/>
      <c r="Q45" s="28"/>
      <c r="R45" s="28"/>
      <c r="S45" s="28"/>
      <c r="T45" s="28"/>
    </row>
    <row r="46" spans="14:20" x14ac:dyDescent="0.2">
      <c r="N46" s="28"/>
      <c r="O46" s="28"/>
      <c r="P46" s="28"/>
      <c r="Q46" s="28"/>
      <c r="R46" s="28"/>
      <c r="S46" s="28"/>
      <c r="T46" s="28"/>
    </row>
    <row r="47" spans="14:20" x14ac:dyDescent="0.2">
      <c r="N47" s="28"/>
      <c r="O47" s="28"/>
      <c r="P47" s="28"/>
      <c r="Q47" s="28"/>
      <c r="R47" s="28"/>
      <c r="S47" s="28"/>
      <c r="T47" s="28"/>
    </row>
    <row r="48" spans="14:20" x14ac:dyDescent="0.2">
      <c r="N48" s="28"/>
      <c r="O48" s="28"/>
      <c r="P48" s="28"/>
      <c r="Q48" s="28"/>
      <c r="R48" s="28"/>
      <c r="S48" s="28"/>
      <c r="T48" s="28"/>
    </row>
    <row r="53" ht="15.75" customHeight="1" x14ac:dyDescent="0.2"/>
  </sheetData>
  <phoneticPr fontId="0" type="noConversion"/>
  <hyperlinks>
    <hyperlink ref="A17" location="'TAC Eform'!A1" display="Return to Daily Eform"/>
    <hyperlink ref="A16" r:id="rId1"/>
    <hyperlink ref="A15" location="'NAF format for email'!A1:A13" display="ForEmail then copy"/>
  </hyperlinks>
  <pageMargins left="0.55118110236220474" right="0.15748031496062992" top="0.59055118110236227" bottom="0.59055118110236227" header="0.51181102362204722" footer="0.51181102362204722"/>
  <pageSetup paperSize="9" fitToHeight="2" orientation="landscape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CCAMLR codes</vt:lpstr>
      <vt:lpstr>TAC Eform</vt:lpstr>
      <vt:lpstr>NAF format for email</vt:lpstr>
      <vt:lpstr>BaitSpecies</vt:lpstr>
      <vt:lpstr>CatchData</vt:lpstr>
      <vt:lpstr>CatchSpecies</vt:lpstr>
      <vt:lpstr>Codes</vt:lpstr>
      <vt:lpstr>CodeSection</vt:lpstr>
      <vt:lpstr>Comments</vt:lpstr>
      <vt:lpstr>FishingEffort</vt:lpstr>
      <vt:lpstr>FishingGear</vt:lpstr>
      <vt:lpstr>ForEmail</vt:lpstr>
      <vt:lpstr>HookCodes</vt:lpstr>
      <vt:lpstr>IncidentalSpecies</vt:lpstr>
      <vt:lpstr>'TAC Eform'!Print_Area</vt:lpstr>
      <vt:lpstr>'TAC Eform'!Print_Titles</vt:lpstr>
      <vt:lpstr>ProcessingCodes</vt:lpstr>
      <vt:lpstr>ReportingCodes</vt:lpstr>
      <vt:lpstr>ReportingDetails</vt:lpstr>
      <vt:lpstr>TargetSpecies</vt:lpstr>
      <vt:lpstr>TypeOfLine</vt:lpstr>
      <vt:lpstr>TypeOfLongline</vt:lpstr>
      <vt:lpstr>VesselInformation</vt:lpstr>
    </vt:vector>
  </TitlesOfParts>
  <Company>CCAMLR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Ramm</dc:creator>
  <cp:lastModifiedBy>Lydia Millar</cp:lastModifiedBy>
  <cp:lastPrinted>2009-11-10T04:22:03Z</cp:lastPrinted>
  <dcterms:created xsi:type="dcterms:W3CDTF">1998-12-09T01:12:00Z</dcterms:created>
  <dcterms:modified xsi:type="dcterms:W3CDTF">2011-11-21T03:22:27Z</dcterms:modified>
</cp:coreProperties>
</file>